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dtimpmt.sharepoint.com/teams/PGJ/DEPLAN/GESTÃO/2023/PEI 2020-2023/PEI 2023 - 2º SEMESTRE/"/>
    </mc:Choice>
  </mc:AlternateContent>
  <xr:revisionPtr revIDLastSave="110" documentId="8_{D936F039-6E42-4400-8A7A-CB3442BEEA96}" xr6:coauthVersionLast="47" xr6:coauthVersionMax="47" xr10:uidLastSave="{2CE04435-A982-435D-BF01-E460190412D9}"/>
  <bookViews>
    <workbookView xWindow="-20610" yWindow="-120" windowWidth="20730" windowHeight="11040" tabRatio="500" activeTab="3" xr2:uid="{00000000-000D-0000-FFFF-FFFF00000000}"/>
  </bookViews>
  <sheets>
    <sheet name="Área Fim" sheetId="3" r:id="rId1"/>
    <sheet name="Administração Superior" sheetId="1" r:id="rId2"/>
    <sheet name="Órgãos Auxiliares" sheetId="2" r:id="rId3"/>
    <sheet name="Área Meio" sheetId="4" r:id="rId4"/>
  </sheets>
  <definedNames>
    <definedName name="_xlnm.Print_Area" localSheetId="0">'Área Fim'!$A$1:$K$91</definedName>
    <definedName name="Print_Titles_0" localSheetId="1">'Administração Superior'!#REF!</definedName>
    <definedName name="Print_Titles_0_0" localSheetId="1">'Administração Superior'!#REF!</definedName>
    <definedName name="_xlnm.Print_Titles" localSheetId="1">'Administração Superior'!$1:$7</definedName>
    <definedName name="_xlnm.Print_Titles" localSheetId="3">'Área Meio'!$1:$6</definedName>
  </definedNames>
  <calcPr calcId="191028"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33" i="4" l="1"/>
  <c r="F32" i="4"/>
  <c r="J21" i="1" l="1"/>
  <c r="I20" i="1"/>
  <c r="J20" i="1"/>
  <c r="J19" i="1"/>
  <c r="I19" i="1"/>
  <c r="F46" i="4"/>
  <c r="F45" i="4"/>
  <c r="J53" i="2"/>
  <c r="E62" i="4"/>
  <c r="F62" i="4"/>
  <c r="E61" i="4"/>
  <c r="F61" i="4"/>
  <c r="E60" i="4"/>
  <c r="F60" i="4"/>
  <c r="E53" i="4"/>
  <c r="F53" i="4"/>
  <c r="E54" i="4"/>
  <c r="F54" i="4"/>
  <c r="E20" i="4" l="1"/>
  <c r="F20" i="4"/>
  <c r="E21" i="4"/>
  <c r="F21" i="4"/>
  <c r="E22" i="4"/>
  <c r="F22" i="4"/>
  <c r="F19" i="4"/>
  <c r="E19" i="4"/>
  <c r="E11" i="4"/>
  <c r="F11" i="4"/>
  <c r="J45" i="2" l="1"/>
  <c r="I45" i="2"/>
  <c r="I37" i="2"/>
  <c r="I36" i="2"/>
  <c r="I26" i="2"/>
  <c r="I25" i="2"/>
  <c r="I23" i="2"/>
  <c r="I22" i="2"/>
  <c r="E10" i="4"/>
  <c r="F10" i="4"/>
  <c r="E12" i="4"/>
  <c r="F12" i="4"/>
  <c r="E13" i="4"/>
  <c r="F13" i="4"/>
  <c r="E14" i="4"/>
  <c r="F14" i="4"/>
  <c r="E26" i="4"/>
  <c r="F26" i="4"/>
  <c r="E27" i="4"/>
  <c r="F27" i="4"/>
  <c r="E38" i="4"/>
  <c r="F38" i="4"/>
  <c r="E39" i="4"/>
  <c r="F39" i="4"/>
  <c r="E40" i="4"/>
  <c r="F40" i="4"/>
  <c r="E41" i="4"/>
  <c r="F41" i="4"/>
  <c r="E50" i="4"/>
  <c r="F50" i="4"/>
  <c r="E51" i="4"/>
  <c r="F51" i="4"/>
  <c r="E52" i="4"/>
  <c r="F52" i="4"/>
  <c r="E58" i="4"/>
  <c r="F58" i="4"/>
  <c r="E59" i="4"/>
  <c r="F59" i="4"/>
  <c r="E63" i="4"/>
  <c r="F63" i="4"/>
  <c r="E67" i="4"/>
  <c r="F67" i="4"/>
  <c r="E68" i="4"/>
  <c r="F68" i="4"/>
  <c r="E72" i="4"/>
  <c r="F72" i="4"/>
  <c r="E74" i="4"/>
  <c r="F74" i="4"/>
  <c r="I16" i="3"/>
  <c r="J16" i="3"/>
  <c r="I17" i="3"/>
  <c r="J17" i="3"/>
  <c r="F18" i="3"/>
  <c r="I18" i="3"/>
  <c r="J18" i="3"/>
  <c r="F19" i="3"/>
  <c r="I19" i="3"/>
  <c r="J19" i="3"/>
  <c r="F20" i="3"/>
  <c r="I20" i="3"/>
  <c r="J20" i="3"/>
  <c r="F27" i="3"/>
  <c r="I27" i="3"/>
  <c r="J27" i="3"/>
  <c r="F28" i="3"/>
  <c r="I28" i="3"/>
  <c r="J28" i="3"/>
  <c r="F29" i="3"/>
  <c r="I29" i="3"/>
  <c r="J29" i="3"/>
  <c r="F30" i="3"/>
  <c r="I30" i="3"/>
  <c r="J30" i="3"/>
  <c r="F31" i="3"/>
  <c r="I31" i="3"/>
  <c r="J31" i="3"/>
  <c r="F32" i="3"/>
  <c r="I32" i="3"/>
  <c r="J32" i="3"/>
  <c r="F33" i="3"/>
  <c r="I33" i="3"/>
  <c r="J33" i="3"/>
  <c r="F34" i="3"/>
  <c r="I34" i="3"/>
  <c r="J34" i="3"/>
  <c r="F41" i="3"/>
  <c r="I41" i="3"/>
  <c r="J41" i="3"/>
  <c r="F42" i="3"/>
  <c r="I42" i="3"/>
  <c r="J42" i="3"/>
  <c r="F49" i="3"/>
  <c r="I49" i="3"/>
  <c r="J49" i="3"/>
  <c r="F50" i="3"/>
  <c r="I50" i="3"/>
  <c r="J50" i="3"/>
  <c r="F51" i="3"/>
  <c r="I51" i="3"/>
  <c r="J51" i="3"/>
  <c r="F52" i="3"/>
  <c r="I52" i="3"/>
  <c r="J52" i="3"/>
  <c r="F53" i="3"/>
  <c r="I53" i="3"/>
  <c r="J53" i="3"/>
  <c r="F54" i="3"/>
  <c r="I54" i="3"/>
  <c r="J54" i="3"/>
  <c r="I62" i="3"/>
  <c r="I63" i="3"/>
  <c r="I64" i="3"/>
  <c r="I65" i="3"/>
  <c r="F66" i="3"/>
  <c r="I66" i="3"/>
  <c r="J66" i="3"/>
  <c r="F67" i="3"/>
  <c r="I67" i="3"/>
  <c r="J67" i="3"/>
  <c r="I24" i="1"/>
  <c r="J24" i="1"/>
  <c r="J23" i="1"/>
  <c r="I23" i="1"/>
  <c r="I12" i="2"/>
  <c r="I60" i="2"/>
  <c r="I46" i="2"/>
  <c r="I27" i="2"/>
  <c r="I16" i="2"/>
  <c r="I14" i="2"/>
  <c r="I13" i="2"/>
  <c r="I22" i="1"/>
  <c r="J22" i="1" s="1"/>
  <c r="J13" i="1"/>
  <c r="J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2" authorId="0" shapeId="0" xr:uid="{00000000-0006-0000-0000-000001000000}">
      <text>
        <r>
          <rPr>
            <b/>
            <sz val="9"/>
            <color rgb="FF000000"/>
            <rFont val="Segoe UI"/>
            <family val="2"/>
            <charset val="1"/>
          </rPr>
          <t xml:space="preserve">Ficha de indicadores:
2020 = 25%
2021 = 50%
</t>
        </r>
      </text>
    </comment>
    <comment ref="F13" authorId="0" shapeId="0" xr:uid="{00000000-0006-0000-0000-000002000000}">
      <text>
        <r>
          <rPr>
            <b/>
            <sz val="9"/>
            <color rgb="FF000000"/>
            <rFont val="Segoe UI"/>
            <family val="2"/>
            <charset val="1"/>
          </rPr>
          <t xml:space="preserve">Ficha de Indicadores:
2020 = 20%
</t>
        </r>
      </text>
    </comment>
    <comment ref="F23" authorId="0" shapeId="0" xr:uid="{00000000-0006-0000-0000-000003000000}">
      <text>
        <r>
          <rPr>
            <b/>
            <sz val="9"/>
            <color rgb="FF000000"/>
            <rFont val="Segoe UI"/>
            <family val="2"/>
            <charset val="1"/>
          </rPr>
          <t>Ficha de Indicadores:
Ano Base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F15" authorId="0" shapeId="0" xr:uid="{2CCA4A77-571A-4337-B777-3071FB66224C}">
      <text>
        <r>
          <rPr>
            <b/>
            <sz val="9"/>
            <color rgb="FF000000"/>
            <rFont val="Segoe UI"/>
            <family val="2"/>
            <charset val="1"/>
          </rPr>
          <t>Ficha de Indicadores:
2020 = 45 dias</t>
        </r>
      </text>
    </comment>
    <comment ref="F16" authorId="0" shapeId="0" xr:uid="{D8BED98E-574D-48F6-9382-97A68FE8CEB8}">
      <text>
        <r>
          <rPr>
            <b/>
            <sz val="9"/>
            <color rgb="FF000000"/>
            <rFont val="Segoe UI"/>
            <family val="2"/>
            <charset val="1"/>
          </rPr>
          <t xml:space="preserve">Ficha de Indicadores:
2020 = 1.157
</t>
        </r>
      </text>
    </comment>
    <comment ref="F43" authorId="0" shapeId="0" xr:uid="{246E2817-A998-4D0C-A242-1E918001FE53}">
      <text>
        <r>
          <rPr>
            <b/>
            <sz val="9"/>
            <color rgb="FF000000"/>
            <rFont val="Segoe UI"/>
            <family val="2"/>
            <charset val="1"/>
          </rPr>
          <t>Ficha de Indicadores:
2020 = 16 meses</t>
        </r>
      </text>
    </comment>
    <comment ref="F44" authorId="0" shapeId="0" xr:uid="{11288C54-FAC5-45D4-A89A-42AD553E3C5C}">
      <text>
        <r>
          <rPr>
            <b/>
            <sz val="9"/>
            <color rgb="FF000000"/>
            <rFont val="Segoe UI"/>
            <family val="2"/>
            <charset val="1"/>
          </rPr>
          <t>Ficha de Indicadores:
2020 = 23 meses</t>
        </r>
      </text>
    </comment>
    <comment ref="F53" authorId="0" shapeId="0" xr:uid="{71AD019C-8327-4ECC-8D14-CC939FBB2524}">
      <text>
        <r>
          <rPr>
            <b/>
            <sz val="9"/>
            <color rgb="FF000000"/>
            <rFont val="Segoe UI"/>
            <family val="2"/>
            <charset val="1"/>
          </rPr>
          <t>Ficha de Indicadores:
2020 = 3</t>
        </r>
      </text>
    </comment>
    <comment ref="E60" authorId="0" shapeId="0" xr:uid="{9917466C-3812-41D7-97E6-4784C16B2567}">
      <text>
        <r>
          <rPr>
            <b/>
            <sz val="9"/>
            <color rgb="FF000000"/>
            <rFont val="Segoe UI"/>
            <family val="2"/>
            <charset val="1"/>
          </rPr>
          <t>10/2020 = 4
Ficha de Indicadores: 
2020 = 6</t>
        </r>
      </text>
    </comment>
    <comment ref="F60" authorId="0" shapeId="0" xr:uid="{16B408F8-5F33-4E28-AAB1-12C9418D558C}">
      <text>
        <r>
          <rPr>
            <b/>
            <sz val="9"/>
            <color rgb="FF000000"/>
            <rFont val="Segoe UI"/>
            <family val="2"/>
            <charset val="1"/>
          </rPr>
          <t>Ficha de Indicadores:
2020 = 6</t>
        </r>
      </text>
    </comment>
  </commentList>
</comments>
</file>

<file path=xl/sharedStrings.xml><?xml version="1.0" encoding="utf-8"?>
<sst xmlns="http://schemas.openxmlformats.org/spreadsheetml/2006/main" count="577" uniqueCount="209">
  <si>
    <t xml:space="preserve">                            PAINEL DE ACOMPANHAMENTO DOS INDICADORES DO PEI 2020 - 2023</t>
  </si>
  <si>
    <t>ADMINISTRAÇÃO SUPERIOR</t>
  </si>
  <si>
    <t xml:space="preserve">COGER - Corregedoria Geral </t>
  </si>
  <si>
    <t>Nº</t>
  </si>
  <si>
    <t>Indicadores</t>
  </si>
  <si>
    <t>Meta</t>
  </si>
  <si>
    <t>Classe</t>
  </si>
  <si>
    <t>Polaridade</t>
  </si>
  <si>
    <t>%</t>
  </si>
  <si>
    <t>Resultado</t>
  </si>
  <si>
    <t>% Alcance</t>
  </si>
  <si>
    <t>Farol</t>
  </si>
  <si>
    <t>1)</t>
  </si>
  <si>
    <t>Percentual de membros avaliados e acompanhados</t>
  </si>
  <si>
    <t>Elevar</t>
  </si>
  <si>
    <t xml:space="preserve">Esforço </t>
  </si>
  <si>
    <t>2)</t>
  </si>
  <si>
    <t>Índice de fomento ao cumprimento do Planejamento Estratégico pelos órgãos de execução</t>
  </si>
  <si>
    <t>Gabinete da PGJ</t>
  </si>
  <si>
    <t xml:space="preserve">Percentual de satisfação dos integrantes 
</t>
  </si>
  <si>
    <t>-</t>
  </si>
  <si>
    <t>Impacto</t>
  </si>
  <si>
    <t xml:space="preserve">Percentual de integrantes contemplados com ações de qualidade de vida  </t>
  </si>
  <si>
    <t>3)</t>
  </si>
  <si>
    <t xml:space="preserve">Taxa de afastamento  </t>
  </si>
  <si>
    <t>Reduzir</t>
  </si>
  <si>
    <t>4)</t>
  </si>
  <si>
    <t xml:space="preserve">Percentual de integrantes capacitados nas competências comuns mapeadas  </t>
  </si>
  <si>
    <t>5)</t>
  </si>
  <si>
    <t xml:space="preserve">Percentual de integrantes capacitados nas competências gerenciais mapeadas  </t>
  </si>
  <si>
    <t>6)</t>
  </si>
  <si>
    <t xml:space="preserve">Percentual de implantação do Programa de Gestão por Competências </t>
  </si>
  <si>
    <t>ÓRGÃOS AUXILIARES</t>
  </si>
  <si>
    <t>CAO - Coordenação Geral</t>
  </si>
  <si>
    <t>Percentual de metas do planejamento estratégico atingidas </t>
  </si>
  <si>
    <t>Produção técnica de material orientativo</t>
  </si>
  <si>
    <t>Percentual de iniciativas para atingimento dos objetivos estratégicos  </t>
  </si>
  <si>
    <t>Manter</t>
  </si>
  <si>
    <t>Redução do tempo de resposta das análises técnicas </t>
  </si>
  <si>
    <t>Esforço</t>
  </si>
  <si>
    <t>Índice de manifestações técnicas emitidas</t>
  </si>
  <si>
    <t>CAOP/CSI - Centro e Apoio Operacional do Conhecimento Segurança da Informação</t>
  </si>
  <si>
    <t xml:space="preserve">Percentual de relatórios de inteligência difundidos  
</t>
  </si>
  <si>
    <t xml:space="preserve">Incremento das bases de dados, aquisição de microsserviços e acessos por meio de usuário/senha disponíveis ao CAOP/CSI   
</t>
  </si>
  <si>
    <t xml:space="preserve">Percentual de implementação do Programa  
</t>
  </si>
  <si>
    <t xml:space="preserve">Relatórios de inteligência espontâneo produzidos  
</t>
  </si>
  <si>
    <t xml:space="preserve">Número de acessos e pesquisas nível 1 no sistema PAI  
</t>
  </si>
  <si>
    <t>7)</t>
  </si>
  <si>
    <t>CEAF - Centro de Estudos e Aperfeiçoamento Funcional</t>
  </si>
  <si>
    <t>Percentual de integrantes capacitados com carga horária mínima de 8h/ano </t>
  </si>
  <si>
    <t>Porcentagem de execução do Plano Anual de Capacitação (PAC) </t>
  </si>
  <si>
    <t>GAECO - Grupo de Atuação Esp. Contra o Crime Organizado</t>
  </si>
  <si>
    <t>Tempo médio de investigação na identificação de ativos financeiros</t>
  </si>
  <si>
    <t xml:space="preserve">- </t>
  </si>
  <si>
    <t>Percentual de ações penais com gestão realizada</t>
  </si>
  <si>
    <t>Percentual de implementação do Projeto  </t>
  </si>
  <si>
    <t xml:space="preserve">NACO - Núcleo de Ações de Competência Originária </t>
  </si>
  <si>
    <t xml:space="preserve">Tempo médio de tramitação das investigações </t>
  </si>
  <si>
    <t xml:space="preserve">Número de medidas executadas conforme plano de ação </t>
  </si>
  <si>
    <t>Ouvidoria</t>
  </si>
  <si>
    <t>Percentual de manifestações respondidas no prazo de 30 dias </t>
  </si>
  <si>
    <t>Apuração 2020-2023</t>
  </si>
  <si>
    <t>PAINEL DE ACOMPANHAMENTO DOS INDICADORES DO PEI 2020 - 2023</t>
  </si>
  <si>
    <t>APURAÇÃO DE RESULTADOS</t>
  </si>
  <si>
    <t>≤</t>
  </si>
  <si>
    <t>(total de integrantes)</t>
  </si>
  <si>
    <t>Índice de fomento à implementação de controle interno</t>
  </si>
  <si>
    <t>06)</t>
  </si>
  <si>
    <t>Índice de prevenção a corrupção</t>
  </si>
  <si>
    <t>05)</t>
  </si>
  <si>
    <t>Percentual de execução de acordos descumpridos</t>
  </si>
  <si>
    <t>04)</t>
  </si>
  <si>
    <t>Percentual de execução de decisões judiciais</t>
  </si>
  <si>
    <t>03)</t>
  </si>
  <si>
    <t>Percentual de conclusão de estoque relevante</t>
  </si>
  <si>
    <t>02)</t>
  </si>
  <si>
    <t>Percentual de conclusão de estoque antigo</t>
  </si>
  <si>
    <t>% de Alcance</t>
  </si>
  <si>
    <t xml:space="preserve">Patrimônio Público </t>
  </si>
  <si>
    <t>Percentual quantitativo de SIMPs</t>
  </si>
  <si>
    <t>Comarca</t>
  </si>
  <si>
    <t>Índice de fomento à saúde preventiva/Índice de disseminação do Plano Municipal de Saúde</t>
  </si>
  <si>
    <t>Índice de fomento à atuação integrada e solução consensual das desconformidades</t>
  </si>
  <si>
    <t>Índice de acompanhamento da Atenção Básica previsto no Plano Municipal</t>
  </si>
  <si>
    <t>Índice de fomento à implementação do Projeto de Mediação Escolar</t>
  </si>
  <si>
    <t>Índice de fomento à redução da disparidade idade-série</t>
  </si>
  <si>
    <t>Índice de fomento ao acesso à creche</t>
  </si>
  <si>
    <t>01)</t>
  </si>
  <si>
    <t>Nº Absol.</t>
  </si>
  <si>
    <t xml:space="preserve">Cidadania e Consumidor </t>
  </si>
  <si>
    <t>Índice de medidas de enfrentamento à violência e implantação de pacificação social</t>
  </si>
  <si>
    <t>Índice de fomento à implementação do Centro de Atenção Psicossocial (CAPS)</t>
  </si>
  <si>
    <t xml:space="preserve">Criança e Adolescente </t>
  </si>
  <si>
    <t>Índice de fomento à implementação do Centros de Triagem e de Reabilitação de Animais Silvestres (CETRAS)</t>
  </si>
  <si>
    <t>08)</t>
  </si>
  <si>
    <t>Índice de fortalecimento das Promotorias de Bacia Hidrográfica</t>
  </si>
  <si>
    <t>07)</t>
  </si>
  <si>
    <t>Índice de fomento ao combate do desmatamento e queimadas</t>
  </si>
  <si>
    <t>Índice de fomento à proteção de recursos hídricos</t>
  </si>
  <si>
    <t>Índice de acompanhamento e fiscalização da destinação de resíduos sólidos, reciclagem e logística reversa</t>
  </si>
  <si>
    <t>Índice de fomento à implementação dos Planos Municipais de Saneamento Básico (PMSB)</t>
  </si>
  <si>
    <t>Índice de acompanhamento da expansão da coleta e tratamento de esgoto</t>
  </si>
  <si>
    <t>Índice de acompanhamento do controle da qualidade da água</t>
  </si>
  <si>
    <t>Meta 2022</t>
  </si>
  <si>
    <t xml:space="preserve">Meio Ambiente </t>
  </si>
  <si>
    <t>Índice de implementação de Projetos da Rede de Enfrentamento</t>
  </si>
  <si>
    <t>Índice de fomento à implementação do Núcleo de Defesa da Vida</t>
  </si>
  <si>
    <t>Índice de melhoria da gestão de ações penais de tráfico de drogas</t>
  </si>
  <si>
    <t>Índice de fomento à implementação de Centro de Reintegração Social - CERS</t>
  </si>
  <si>
    <t>Índice de fomento à ressocialização de reeducandos</t>
  </si>
  <si>
    <t>Meta 2023</t>
  </si>
  <si>
    <t>Criminal</t>
  </si>
  <si>
    <t>Centro de Reintegração Social</t>
  </si>
  <si>
    <t>Unidade Prisional</t>
  </si>
  <si>
    <t>ÁREA FIM</t>
  </si>
  <si>
    <t xml:space="preserve">                            APURAÇÃO FINAL DOS RESULTADOS DO PEI</t>
  </si>
  <si>
    <t>Percentual de virtualizações implantadas em processos organizacionais </t>
  </si>
  <si>
    <t>Descontinuado</t>
  </si>
  <si>
    <t>Percentual de desktops substituídos por estações de trabalho de baixo custo</t>
  </si>
  <si>
    <t>Percentual de aderência aos eixos Planos, Políticas e Modelos; Processos; Estruturas Organizacionais; e Informação</t>
  </si>
  <si>
    <t>DTI - Departamento de Tecnologia e Informação</t>
  </si>
  <si>
    <t>Sequencia Indicador</t>
  </si>
  <si>
    <t>Percentual de iniciativas de melhoria e eficiência no atendimento  </t>
  </si>
  <si>
    <t>Implementação de sistema virtual integrado de gestão de pessoas</t>
  </si>
  <si>
    <t>DGP - Departamento de Gestão e Pessoas</t>
  </si>
  <si>
    <t>Percentual de Modernização dos processos organizacionais</t>
  </si>
  <si>
    <t>Tempo de tramitação dos processos organizacionais mapeados na área meio (dias)</t>
  </si>
  <si>
    <t>Implantação do Sistema de Orçamento</t>
  </si>
  <si>
    <t>Implantação do Banco de Projetos do MPMT – Virtualizado e automatizado</t>
  </si>
  <si>
    <t>Percentual de Implementação do Projeto do Sistema de Acompanhamento do Planejamento Estratégico (automatizado e por indicadores)</t>
  </si>
  <si>
    <t>Implementação da Gestão Estratégica orientada para resultados</t>
  </si>
  <si>
    <t>DEPLAN - Departamento de Planejamento e Gestão</t>
  </si>
  <si>
    <t>Quantidade de unidades ministeriais com energia renovável implantada </t>
  </si>
  <si>
    <t>Número de unidades administrativas iniciadas de construção, ampliação ou reforma</t>
  </si>
  <si>
    <t>Eficiência financeira sobre o recurso total disponibilizado</t>
  </si>
  <si>
    <t>Grau de eficiência na aplicação dos recursos planejados para obras de construção civil</t>
  </si>
  <si>
    <t>DENGE - Departamento de Engenharia</t>
  </si>
  <si>
    <t>Medidas de captação de recursos</t>
  </si>
  <si>
    <t>Percentual de implementação da sistemática de gestão dos custos</t>
  </si>
  <si>
    <t>DEFIN - Departamento Financeiro</t>
  </si>
  <si>
    <t>Taxa de incremento de seguidores no Instagram</t>
  </si>
  <si>
    <t>Posts publicados para redes sociais  </t>
  </si>
  <si>
    <t>Matérias produzidas</t>
  </si>
  <si>
    <t>Índice de destaque de publicações</t>
  </si>
  <si>
    <t>DICS - Departamento de Imprensa e Comunicação</t>
  </si>
  <si>
    <t>Prejudicado</t>
  </si>
  <si>
    <t>Dados não informados pela Unidade</t>
  </si>
  <si>
    <t>DAQ - Departamento de Aquisições</t>
  </si>
  <si>
    <t>Percentual de execução do projeto</t>
  </si>
  <si>
    <t>Percentual de Procedimentos Administrativos Virtualizados</t>
  </si>
  <si>
    <t>DAEXP - Departamento de Atendimento e Expediente</t>
  </si>
  <si>
    <t xml:space="preserve">Iniciativas de fomento à eficientização dos recursos e materiais administrativos </t>
  </si>
  <si>
    <t>Modernização e sustentabilidade da frota</t>
  </si>
  <si>
    <t>Taxa de consumo de água</t>
  </si>
  <si>
    <t>Percentual de consumo de energia elétrica</t>
  </si>
  <si>
    <t>Percentual de economia das iniciativas implementadas</t>
  </si>
  <si>
    <t>DAA - Departamento de Apoio Administrativo</t>
  </si>
  <si>
    <t>Índice de Recomendações atendidas em Auditorias Internas</t>
  </si>
  <si>
    <t>Índice de Execução das avaliações previstas no Plano Anual de Auditoria Interna (PAAI)</t>
  </si>
  <si>
    <t>Índice de redução de custos nos processos organizacionais</t>
  </si>
  <si>
    <t>Índice de recomendações de implementação de instrumentos de Gestão de Riscos (GR) atendidas</t>
  </si>
  <si>
    <t>Índice de aderência das áreas à política de Gestão de Riscos </t>
  </si>
  <si>
    <t>CI - Controle Interno</t>
  </si>
  <si>
    <t>Área Meio</t>
  </si>
  <si>
    <t xml:space="preserve">                            APURAÇÃO DE RESULTADOS</t>
  </si>
  <si>
    <t>Apuração 12/2023</t>
  </si>
  <si>
    <t xml:space="preserve">Conformação da Instituição com a Lei Geral de Proteção de Dados* 
</t>
  </si>
  <si>
    <t xml:space="preserve">* </t>
  </si>
  <si>
    <t>Indicador descontinuado.</t>
  </si>
  <si>
    <t xml:space="preserve">Número de acessos e pesquisas nível 2 no sistema PAI**
</t>
  </si>
  <si>
    <t>**</t>
  </si>
  <si>
    <t>Até 19/12/2023 foram registradas 770.175 consultas no banco de dados do CSI, sendo712.829 (93,20%) de nível 1 e  52.346 (6,80%) de nível 2. Considerando Nível 1 o acesso e a busca da informação pelo próprio cliente (Órgãos e Servidores do MPMT) e  Nível 2 o acesso e a busca da informação demandada a um colaborador do CAOP/CSI. Considerando que a  meta desse  indicador é demonstrar a minimização do uso dos colaboradores do CAOP CSI (nível 2) em comparação com a demanda dos usuários exernos (nível 1), verifica-se, no período proposto, que as demandaspor relatórios da equipe foram de 6,80% do consumo de dados dispostos no PAI. isso é 2,50% abaixo da meta proposta.</t>
  </si>
  <si>
    <t>O número de integrantes capacitados este ano foi de 41,23%, sendo: 06 Procuradores de Justiça (temos um total de 35); 175 Promotores de Justiça (total de 233); 452 Servidores (total de 1267). A porcentagem de capacitados foi de 17,14 % de Procuradores de Justiça, 75% de Promotores de Justiça e 35,67% de servidores.</t>
  </si>
  <si>
    <t>Duração média das investigações*</t>
  </si>
  <si>
    <t>*</t>
  </si>
  <si>
    <t xml:space="preserve">A Media almejada não alcançada, porém a atual gestão obteve exito na conclusão de pelo menos 30 (trinta) inquéritos instaurados nos anos de 2016 e 2017 que só foram  concluídos no ano de 2023.  </t>
  </si>
  <si>
    <t>Meta (2023)</t>
  </si>
  <si>
    <t xml:space="preserve">        APURAÇÃO DE RESULTADOS</t>
  </si>
  <si>
    <t>Apuração 
(2023)</t>
  </si>
  <si>
    <t>% de Apuração (2023)</t>
  </si>
  <si>
    <t>Farol
(2023)</t>
  </si>
  <si>
    <t>Número de municípios contemplados com ações da Ouvidoria*</t>
  </si>
  <si>
    <t>Foram contabilizados, na memória de cálculo, a visitação em 6 distritos.</t>
  </si>
  <si>
    <t>A presente iniciativa restou prejudicada pelos mesmos motivos anteriormente expostos.</t>
  </si>
  <si>
    <t>O fomento à presente iniciativa restou prejudicada pelos mesmos motivos da justificativa anterior.</t>
  </si>
  <si>
    <t xml:space="preserve">Em verdade esse resultado diz respeito apenas ao ano de 2023. Nos anos anteriores alcançamos a marca de 86%, 81% e 51% em 2020, 2021 e 2022 respectivamente, o que compreende um alcance médio de 90% da meta. Importante destacar que em 2023 as ações se deram de maneira mais genéricas e abrangentes, como acompanhamento casos de COVID, orientações diversas, apoio às unidades ministeriais e Projeto Ativamente, o que não foi possível individualizar as ações para aferição dos resultados. </t>
  </si>
  <si>
    <t>O percentual atual diz respeito apenas ao ano de 2023. Nos anos anteriores, alcançamos um percentual de 75%, 58,96% e 65,11% em 2020, 2021 e 2022 respectivamente, o que denota um alcance médio de 100% nos anos anteriores. Outrossim, capacitações gerais, mediante transmissão de lives e palestras, não puderam ser individualizadas por integrante, o que prejudicou a aferição no ano de 2023.</t>
  </si>
  <si>
    <t>Redução do consumo de energia não renovável</t>
  </si>
  <si>
    <t>Se considerar apenas as unidades do grupo A, hoje contamos com 21,42% de alcance da meta, ou seja, usinas fotovoltáicas instaladas em 3 das 14 unidades do grupo A.</t>
  </si>
  <si>
    <t>A ANA detém enquanto métrica (universo) para coleta de amostras os rios, que perpassam por várias comarcas e municípios, o que dificultou a individualização de procedimentos em comarcas ou municípios.</t>
  </si>
  <si>
    <t xml:space="preserve">Em 2019 estava em execução o projeto PMSB da UFMT, o qual mapeava as destinações em lixões e a falta de coleta seletiva. O PEI usava os dados publicados para subsidiar a abrangência das ações ministeriais. Todavia, o projeto foi encerrado antes do início da execução do PEI 20/23, ocasionando prejuízos no monitoramento necessário à ação estratégica. Ainda assim, algumas comarcas empreenderam a iniciativa, mas sem a sistematização dos dados, restou a presente iniciativa prejudicada. </t>
  </si>
  <si>
    <t>Hoje, a sociedade organizada conta com inúmeros projetos similares ao CETRAS, todavia, de iniciativa privada ou filantrópica. Tais iniciativas esparsas, e sem o devido monitoramento do poder público, não permite uma visão sistêmica do real estado das políticas no sentido da iniciativa em tela, por outro lado, em muitas comarcas o empreendimento da iniciativa ministerial não se justificava devido a já existência de projetos filantrópicos ou da iniciativa privada, na maioria das vezes bem sucedidos ou de notório conhecimento da sociedade local.</t>
  </si>
  <si>
    <t>A presente iniciativa restou prejudicada devido ao fechamento das unidades escolares por dois anos consecutivos (2020 e 2021), ou seja, durante a metade do período do PEI não foi possível empreender medidas para atendimento da presente iniciativa.</t>
  </si>
  <si>
    <t>Pela proximidade das ações empreendidas nessas três iniciativas, vale resgistrar que os órgões de execução, ao instaurar um procedimento afeto a um dos três assuntos PEI, empreendera atividades estratétgicas que contemplasse as três iniciativas. Dito isso, importante destacar que 63 comarcas empreenderam pelo menos uma das três iniciativas em tela, o que confere, se consideradas 79 comarcas, um alcance de 80% da meta.</t>
  </si>
  <si>
    <t>As iniciativas 01 e 02, em que pese a dedicação dos órgãos de execução, são de difício governabilidade po parte MP ante a natureza das ações judiciais, que perpassam vários órgãos e poder judiciário em várias instâncias, então a celeridade não depende apenas dos membros do MP. Ainda assim, obtivemos relativo sucesso decorrente dos esforços no decorrer do ciclo PEI 20/23.</t>
  </si>
  <si>
    <t>O SIMP não tem mecanismo apropriado para demarcar ou sinalizar a execução das ações judiciais ou extrajudiciais de maneira objetiva, impossibilitando a aferição. Outrossim, a execução de acordos descumpridos pode se dar de variadas maneiras, ou ajuizando a execução do título do acordo, ou ajuizando uma ACP ao objeto originário, o que faz surgir novos processos SIMP e PJe, o que prejudica destacar a execução. Fora criado, a pedido da PJE PPPA, no final do ano de 2022, movimentos que devem ser dados pelos órgãos de execução sempre que houver uma execução, todavia, por não ser obrigatoriamente sistêmico tal movimento, os membros por vezes não os dão.</t>
  </si>
  <si>
    <t>A dificuldade de empreender a presente iniciativa consiste em se ter regulamentado ou claro o que vem a ser controle interno implementado. Se basta ações pontuais por conta do poder executivo, se basta a normatização de um manual acerca da conformidade, se deve ser criada uma unidade de controle interno com servidores dedicados ou não, se deve haver legislação acerca da matéria, dentro outros. Daí a importância de se estruturar o PEI em projetos estruturantes, o que ocorrerá no ciclo 24/31.</t>
  </si>
  <si>
    <t>A Media almejada não foi alcançada, porém a atual gestão obteve êxito na conclusão de pelo menos 30 (trinta) inquéritos instaurados nos anos de 2016 e 2017, que só foram  concluídos no ano de 2023, por isso houve prejuízo na aferição final.</t>
  </si>
  <si>
    <t>O tempo médio das investigações envolvem Inquéritos Policiais instaurados pela Delegacia de Polícia vinculada ao NACO. Dito isso, tal iniciativa foje da governabilidade exclusiva do NACO, carecendo de uma articulação maior do que pretendeu-se a iniciativa.</t>
  </si>
  <si>
    <t>A presente iniciativa foi sobremaneira prejudicada devido ao período de isolamento social decorrente da pandemia COVID 19, o qual obrigou a suspensão da iniciativa pela metade do Ciclo respectivo. Ainda assim, logrou-se sucesso considerando os quase 60% de alcance da meta.</t>
  </si>
  <si>
    <t>O não alcance da meta foi prejudicado pelo consumo aferido na Promotoria da Infância e da Juventude, devido ao inversor isolado. Nos demais prédios da capital, o consumo restou zerado.</t>
  </si>
  <si>
    <t>Percentual de pregões homologados.</t>
  </si>
  <si>
    <t>Índice do tempo do processo de aquisição de bens e serviços nas licitações.</t>
  </si>
  <si>
    <t>Percentual de economia nos processos de aquisição de bens e serviços.</t>
  </si>
  <si>
    <t>Percentual de aderência do plano anual de aquisições.</t>
  </si>
  <si>
    <t>90 dias (25%)</t>
  </si>
  <si>
    <t>113 dias (6,5%)</t>
  </si>
  <si>
    <t>Segundo o DAQ, esses dados são inexistentes no momento.</t>
  </si>
  <si>
    <t>A base de dados consta da planilha "Base de Dados". A meta para 2023 é reduzir o tempo médio para 90 dias. Contudo, até a data do monitoramento a média ficou em 113 dias. Tempo total de tramitação dos processos (7435). Total de Processos (66). Média 7435/66=113 dias. Aplicando a fórmula obtem-se 113/153=73,63% (redução de 26,37% em relação a média do ano anterior).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</si>
</sst>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_-* #,##0.00_-;\-* #,##0.00_-;_-* \-??_-;_-@_-"/>
    <numFmt numFmtId="167" formatCode="_-* #,##0.000_-;\-* #,##0.000_-;_-* \-??_-;_-@_-"/>
    <numFmt numFmtId="168" formatCode="0.0"/>
  </numFmts>
  <fonts count="31">
    <font>
      <sz val="11"/>
      <color rgb="FF000000"/>
      <name val="Calibri"/>
      <family val="2"/>
      <charset val="1"/>
    </font>
    <font>
      <b/>
      <sz val="11"/>
      <color rgb="FF000000"/>
      <name val="Calibri"/>
      <family val="2"/>
      <charset val="1"/>
    </font>
    <font>
      <b/>
      <sz val="13"/>
      <color rgb="FF000000"/>
      <name val="Calibri"/>
      <family val="2"/>
      <charset val="1"/>
    </font>
    <font>
      <b/>
      <sz val="16"/>
      <name val="Calibri"/>
      <family val="2"/>
      <charset val="1"/>
    </font>
    <font>
      <sz val="10"/>
      <color rgb="FF000000"/>
      <name val="Calibri"/>
      <family val="2"/>
      <charset val="1"/>
    </font>
    <font>
      <b/>
      <sz val="12"/>
      <color rgb="FFFFFFFF"/>
      <name val="Calibri"/>
      <family val="2"/>
      <charset val="1"/>
    </font>
    <font>
      <sz val="14"/>
      <color rgb="FF000000"/>
      <name val="Calibri"/>
      <family val="2"/>
      <charset val="1"/>
    </font>
    <font>
      <sz val="12"/>
      <color rgb="FF000000"/>
      <name val="Calibri"/>
      <family val="2"/>
      <charset val="1"/>
    </font>
    <font>
      <b/>
      <sz val="10"/>
      <color rgb="FFFFFFFF"/>
      <name val="Calibri"/>
      <family val="2"/>
      <charset val="1"/>
    </font>
    <font>
      <sz val="10"/>
      <name val="Calibri"/>
      <family val="2"/>
      <charset val="1"/>
    </font>
    <font>
      <b/>
      <sz val="10"/>
      <color rgb="FF000000"/>
      <name val="Calibri"/>
      <family val="2"/>
      <charset val="1"/>
    </font>
    <font>
      <sz val="10"/>
      <color rgb="FF000000"/>
      <name val="Calibri"/>
      <family val="2"/>
    </font>
    <font>
      <b/>
      <sz val="9"/>
      <color rgb="FF000000"/>
      <name val="Segoe UI"/>
      <family val="2"/>
      <charset val="1"/>
    </font>
    <font>
      <sz val="11"/>
      <color rgb="FF000000"/>
      <name val="Calibri"/>
      <family val="2"/>
      <charset val="1"/>
    </font>
    <font>
      <sz val="13"/>
      <color rgb="FF000000"/>
      <name val="Calibri"/>
      <family val="2"/>
      <charset val="1"/>
    </font>
    <font>
      <b/>
      <sz val="12"/>
      <color rgb="FF000000"/>
      <name val="Calibri"/>
      <family val="2"/>
      <charset val="1"/>
    </font>
    <font>
      <sz val="10"/>
      <name val="Calibri"/>
      <family val="2"/>
    </font>
    <font>
      <sz val="12"/>
      <name val="Calibri"/>
      <family val="2"/>
      <charset val="1"/>
    </font>
    <font>
      <sz val="12"/>
      <color rgb="FF000000"/>
      <name val="Calibri"/>
      <family val="2"/>
    </font>
    <font>
      <sz val="16"/>
      <color rgb="FF000000"/>
      <name val="Calibri"/>
      <family val="2"/>
      <charset val="1"/>
    </font>
    <font>
      <sz val="10"/>
      <color rgb="FF26FA26"/>
      <name val="Calibri"/>
      <family val="2"/>
      <charset val="1"/>
    </font>
    <font>
      <sz val="12"/>
      <name val="Calibri"/>
      <family val="2"/>
    </font>
    <font>
      <b/>
      <sz val="10"/>
      <color rgb="FF000000"/>
      <name val="Calibri"/>
      <family val="2"/>
    </font>
    <font>
      <b/>
      <sz val="10"/>
      <name val="Calibri"/>
      <family val="2"/>
    </font>
    <font>
      <sz val="8"/>
      <name val="Calibri"/>
      <family val="2"/>
      <charset val="1"/>
    </font>
    <font>
      <sz val="10"/>
      <color rgb="FF111111"/>
      <name val="Calibri"/>
      <family val="2"/>
      <charset val="1"/>
    </font>
    <font>
      <sz val="11"/>
      <name val="Calibri"/>
      <family val="2"/>
      <charset val="1"/>
    </font>
    <font>
      <sz val="9"/>
      <color rgb="FF000000"/>
      <name val="Futura Bk BT"/>
      <family val="2"/>
      <charset val="1"/>
    </font>
    <font>
      <b/>
      <sz val="18"/>
      <name val="Calibri"/>
      <family val="2"/>
      <charset val="1"/>
    </font>
    <font>
      <b/>
      <sz val="14"/>
      <color rgb="FF000000"/>
      <name val="Calibri"/>
      <family val="2"/>
      <charset val="1"/>
    </font>
    <font>
      <sz val="10"/>
      <color rgb="FFFF0000"/>
      <name val="Calibri"/>
      <family val="2"/>
      <charset val="1"/>
    </font>
  </fonts>
  <fills count="20">
    <fill>
      <patternFill patternType="none"/>
    </fill>
    <fill>
      <patternFill patternType="gray125"/>
    </fill>
    <fill>
      <patternFill patternType="solid">
        <fgColor rgb="FF00B0F0"/>
        <bgColor rgb="FF33CCCC"/>
      </patternFill>
    </fill>
    <fill>
      <patternFill patternType="solid">
        <fgColor rgb="FFC00000"/>
        <bgColor rgb="FFFF0000"/>
      </patternFill>
    </fill>
    <fill>
      <patternFill patternType="solid">
        <fgColor rgb="FFFFFFFF"/>
        <bgColor rgb="FFFFFFCC"/>
      </patternFill>
    </fill>
    <fill>
      <patternFill patternType="solid">
        <fgColor rgb="FF00B0F0"/>
        <bgColor indexed="64"/>
      </patternFill>
    </fill>
    <fill>
      <patternFill patternType="solid">
        <fgColor rgb="FF00FF00"/>
        <bgColor indexed="64"/>
      </patternFill>
    </fill>
    <fill>
      <patternFill patternType="solid">
        <fgColor rgb="FF00FF00"/>
        <bgColor rgb="FF33CCCC"/>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79998168889431442"/>
        <bgColor rgb="FFFFFFCC"/>
      </patternFill>
    </fill>
    <fill>
      <patternFill patternType="solid">
        <fgColor rgb="FF7BFC24"/>
        <bgColor rgb="FF00FF00"/>
      </patternFill>
    </fill>
    <fill>
      <patternFill patternType="solid">
        <fgColor theme="0"/>
        <bgColor indexed="64"/>
      </patternFill>
    </fill>
    <fill>
      <patternFill patternType="solid">
        <fgColor rgb="FF24FC4D"/>
        <bgColor rgb="FF00FF00"/>
      </patternFill>
    </fill>
    <fill>
      <patternFill patternType="solid">
        <fgColor theme="4" tint="0.59999389629810485"/>
        <bgColor indexed="64"/>
      </patternFill>
    </fill>
    <fill>
      <patternFill patternType="solid">
        <fgColor rgb="FFC00000"/>
        <bgColor rgb="FFC9211E"/>
      </patternFill>
    </fill>
    <fill>
      <patternFill patternType="solid">
        <fgColor rgb="FFFF0000"/>
        <bgColor rgb="FFC00000"/>
      </patternFill>
    </fill>
    <fill>
      <patternFill patternType="solid">
        <fgColor theme="0"/>
        <bgColor rgb="FFFFFFCC"/>
      </patternFill>
    </fill>
    <fill>
      <patternFill patternType="solid">
        <fgColor theme="0"/>
        <bgColor rgb="FFFFFF00"/>
      </patternFill>
    </fill>
  </fills>
  <borders count="29">
    <border>
      <left/>
      <right/>
      <top/>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right style="thin">
        <color rgb="FF808080"/>
      </right>
      <top/>
      <bottom style="thin">
        <color rgb="FF808080"/>
      </bottom>
      <diagonal/>
    </border>
    <border>
      <left style="thin">
        <color rgb="FF808080"/>
      </left>
      <right style="thin">
        <color rgb="FF808080"/>
      </right>
      <top/>
      <bottom style="thin">
        <color rgb="FF808080"/>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ck">
        <color rgb="FF808080"/>
      </left>
      <right style="thick">
        <color rgb="FF808080"/>
      </right>
      <top style="thick">
        <color rgb="FF808080"/>
      </top>
      <bottom style="thick">
        <color rgb="FF808080"/>
      </bottom>
      <diagonal/>
    </border>
    <border>
      <left/>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rgb="FF808080"/>
      </right>
      <top style="thin">
        <color rgb="FF808080"/>
      </top>
      <bottom/>
      <diagonal/>
    </border>
    <border>
      <left style="thin">
        <color rgb="FF808080"/>
      </left>
      <right style="medium">
        <color indexed="64"/>
      </right>
      <top style="thin">
        <color rgb="FF808080"/>
      </top>
      <bottom/>
      <diagonal/>
    </border>
    <border>
      <left style="medium">
        <color indexed="64"/>
      </left>
      <right style="thin">
        <color rgb="FF808080"/>
      </right>
      <top/>
      <bottom style="thin">
        <color rgb="FF808080"/>
      </bottom>
      <diagonal/>
    </border>
    <border>
      <left style="thin">
        <color rgb="FF808080"/>
      </left>
      <right style="medium">
        <color indexed="64"/>
      </right>
      <top/>
      <bottom style="thin">
        <color rgb="FF808080"/>
      </bottom>
      <diagonal/>
    </border>
    <border>
      <left style="medium">
        <color indexed="64"/>
      </left>
      <right style="thin">
        <color rgb="FF808080"/>
      </right>
      <top style="thin">
        <color rgb="FF808080"/>
      </top>
      <bottom style="thin">
        <color rgb="FF808080"/>
      </bottom>
      <diagonal/>
    </border>
    <border>
      <left style="thin">
        <color rgb="FF808080"/>
      </left>
      <right style="medium">
        <color indexed="64"/>
      </right>
      <top style="thin">
        <color rgb="FF808080"/>
      </top>
      <bottom style="thin">
        <color rgb="FF808080"/>
      </bottom>
      <diagonal/>
    </border>
    <border>
      <left style="medium">
        <color indexed="64"/>
      </left>
      <right style="thin">
        <color rgb="FF808080"/>
      </right>
      <top/>
      <bottom style="medium">
        <color indexed="64"/>
      </bottom>
      <diagonal/>
    </border>
    <border>
      <left style="thin">
        <color rgb="FF808080"/>
      </left>
      <right style="thin">
        <color rgb="FF808080"/>
      </right>
      <top/>
      <bottom style="medium">
        <color indexed="64"/>
      </bottom>
      <diagonal/>
    </border>
    <border>
      <left style="thin">
        <color rgb="FF808080"/>
      </left>
      <right style="thin">
        <color rgb="FF808080"/>
      </right>
      <top style="thin">
        <color rgb="FF808080"/>
      </top>
      <bottom style="medium">
        <color indexed="64"/>
      </bottom>
      <diagonal/>
    </border>
    <border>
      <left style="thin">
        <color rgb="FF808080"/>
      </left>
      <right style="medium">
        <color indexed="64"/>
      </right>
      <top style="thin">
        <color rgb="FF808080"/>
      </top>
      <bottom style="medium">
        <color indexed="64"/>
      </bottom>
      <diagonal/>
    </border>
    <border>
      <left style="medium">
        <color indexed="64"/>
      </left>
      <right style="thin">
        <color rgb="FF808080"/>
      </right>
      <top style="thin">
        <color rgb="FF808080"/>
      </top>
      <bottom style="medium">
        <color indexed="64"/>
      </bottom>
      <diagonal/>
    </border>
  </borders>
  <cellStyleXfs count="3">
    <xf numFmtId="0" fontId="0" fillId="0" borderId="0"/>
    <xf numFmtId="166" fontId="13" fillId="0" borderId="0" applyBorder="0" applyProtection="0"/>
    <xf numFmtId="9" fontId="13" fillId="0" borderId="0" applyBorder="0" applyProtection="0"/>
  </cellStyleXfs>
  <cellXfs count="262">
    <xf numFmtId="0" fontId="0" fillId="0" borderId="0" xfId="0"/>
    <xf numFmtId="164" fontId="0" fillId="0" borderId="0" xfId="0" applyNumberFormat="1" applyFont="1" applyAlignment="1">
      <alignment horizontal="center"/>
    </xf>
    <xf numFmtId="0" fontId="0" fillId="0" borderId="0" xfId="0" applyFont="1"/>
    <xf numFmtId="165" fontId="0" fillId="0" borderId="0" xfId="2" applyNumberFormat="1" applyFont="1" applyBorder="1" applyAlignment="1" applyProtection="1"/>
    <xf numFmtId="167" fontId="0" fillId="0" borderId="0" xfId="1" applyNumberFormat="1" applyFont="1" applyBorder="1" applyAlignment="1" applyProtection="1">
      <alignment horizontal="center"/>
    </xf>
    <xf numFmtId="0" fontId="0" fillId="0" borderId="0" xfId="0" applyFont="1" applyAlignment="1">
      <alignment horizontal="center"/>
    </xf>
    <xf numFmtId="0" fontId="1" fillId="0" borderId="0" xfId="0" applyFont="1" applyAlignment="1">
      <alignment horizontal="center"/>
    </xf>
    <xf numFmtId="0" fontId="2" fillId="0" borderId="0" xfId="0" applyFont="1" applyAlignment="1">
      <alignment vertical="center"/>
    </xf>
    <xf numFmtId="0" fontId="2" fillId="0" borderId="0" xfId="0" applyFont="1" applyAlignment="1">
      <alignment horizontal="center" vertical="center"/>
    </xf>
    <xf numFmtId="167" fontId="2" fillId="0" borderId="0" xfId="1" applyNumberFormat="1" applyFont="1" applyBorder="1" applyAlignment="1" applyProtection="1">
      <alignment horizontal="center" vertical="center"/>
    </xf>
    <xf numFmtId="165" fontId="2" fillId="0" borderId="0" xfId="0" applyNumberFormat="1" applyFont="1" applyAlignment="1">
      <alignment horizontal="center" vertical="center"/>
    </xf>
    <xf numFmtId="10" fontId="2" fillId="0" borderId="0" xfId="0" applyNumberFormat="1" applyFont="1" applyAlignment="1">
      <alignment horizontal="justify" vertical="top" wrapText="1"/>
    </xf>
    <xf numFmtId="10" fontId="2" fillId="0" borderId="0" xfId="0" applyNumberFormat="1" applyFont="1" applyAlignment="1">
      <alignment horizontal="center" vertical="center"/>
    </xf>
    <xf numFmtId="0" fontId="4" fillId="0" borderId="0" xfId="0" applyFont="1"/>
    <xf numFmtId="10" fontId="1" fillId="0" borderId="0" xfId="0" applyNumberFormat="1" applyFont="1" applyAlignment="1">
      <alignment horizontal="center" vertical="center"/>
    </xf>
    <xf numFmtId="0" fontId="7" fillId="0" borderId="0" xfId="0" applyFont="1" applyAlignment="1">
      <alignment vertical="center"/>
    </xf>
    <xf numFmtId="0" fontId="8" fillId="3" borderId="1" xfId="0" applyFont="1" applyFill="1" applyBorder="1" applyAlignment="1">
      <alignment horizontal="center" vertical="center"/>
    </xf>
    <xf numFmtId="165" fontId="8" fillId="3" borderId="1" xfId="2" applyNumberFormat="1" applyFont="1" applyFill="1" applyBorder="1" applyAlignment="1" applyProtection="1">
      <alignment horizontal="center" vertical="center"/>
    </xf>
    <xf numFmtId="0" fontId="4" fillId="0" borderId="0" xfId="0" applyFont="1" applyAlignment="1">
      <alignment horizontal="center" vertical="center"/>
    </xf>
    <xf numFmtId="167" fontId="8" fillId="3" borderId="1" xfId="1" applyNumberFormat="1" applyFont="1" applyFill="1" applyBorder="1" applyAlignment="1" applyProtection="1">
      <alignment horizontal="center" vertical="center"/>
    </xf>
    <xf numFmtId="0" fontId="8" fillId="3" borderId="1" xfId="0" applyFont="1" applyFill="1" applyBorder="1" applyAlignment="1">
      <alignment horizontal="center" vertical="center" wrapText="1"/>
    </xf>
    <xf numFmtId="0" fontId="4" fillId="0" borderId="1" xfId="0" applyFont="1" applyBorder="1" applyAlignment="1">
      <alignment horizontal="justify" vertical="center" wrapText="1"/>
    </xf>
    <xf numFmtId="9" fontId="9" fillId="0" borderId="1" xfId="2" applyFont="1" applyBorder="1" applyAlignment="1" applyProtection="1">
      <alignment horizontal="center" vertical="center"/>
    </xf>
    <xf numFmtId="165" fontId="9" fillId="0" borderId="1" xfId="2" applyNumberFormat="1" applyFont="1" applyBorder="1" applyAlignment="1" applyProtection="1">
      <alignment horizontal="center" vertical="center"/>
    </xf>
    <xf numFmtId="10" fontId="9" fillId="0" borderId="1" xfId="2" applyNumberFormat="1" applyFont="1" applyBorder="1" applyAlignment="1" applyProtection="1">
      <alignment horizontal="center" vertical="center"/>
    </xf>
    <xf numFmtId="1" fontId="9" fillId="0" borderId="1" xfId="2" applyNumberFormat="1" applyFont="1" applyBorder="1" applyAlignment="1" applyProtection="1">
      <alignment horizontal="center" vertical="center"/>
    </xf>
    <xf numFmtId="165" fontId="9" fillId="4" borderId="1" xfId="2" applyNumberFormat="1" applyFont="1" applyFill="1" applyBorder="1" applyAlignment="1" applyProtection="1">
      <alignment horizontal="center" vertical="center"/>
    </xf>
    <xf numFmtId="164" fontId="0" fillId="0" borderId="0" xfId="0" applyNumberFormat="1" applyFont="1" applyAlignment="1">
      <alignment horizontal="center" wrapText="1"/>
    </xf>
    <xf numFmtId="164" fontId="0" fillId="0" borderId="0" xfId="0" applyNumberFormat="1" applyFont="1" applyAlignment="1">
      <alignment vertical="center" wrapText="1"/>
    </xf>
    <xf numFmtId="10" fontId="0" fillId="0" borderId="0" xfId="2" applyNumberFormat="1" applyFont="1" applyBorder="1" applyAlignment="1" applyProtection="1">
      <alignment horizontal="center"/>
    </xf>
    <xf numFmtId="10" fontId="0" fillId="0" borderId="0" xfId="2" applyNumberFormat="1" applyFont="1" applyBorder="1" applyAlignment="1" applyProtection="1"/>
    <xf numFmtId="3" fontId="9" fillId="0" borderId="1" xfId="2" applyNumberFormat="1" applyFont="1" applyBorder="1" applyAlignment="1" applyProtection="1">
      <alignment horizontal="center" vertical="center"/>
    </xf>
    <xf numFmtId="9" fontId="4" fillId="0" borderId="0" xfId="0" applyNumberFormat="1" applyFont="1"/>
    <xf numFmtId="2" fontId="9" fillId="0" borderId="1" xfId="2" applyNumberFormat="1" applyFont="1" applyBorder="1" applyAlignment="1" applyProtection="1">
      <alignment horizontal="center" vertical="center"/>
    </xf>
    <xf numFmtId="0" fontId="14" fillId="0" borderId="0" xfId="0" applyFont="1" applyAlignment="1">
      <alignment vertical="center"/>
    </xf>
    <xf numFmtId="10" fontId="14" fillId="0" borderId="0" xfId="0" applyNumberFormat="1" applyFont="1" applyAlignment="1">
      <alignment horizontal="center" vertical="center"/>
    </xf>
    <xf numFmtId="0" fontId="14" fillId="0" borderId="0" xfId="0" applyFont="1" applyAlignment="1">
      <alignment horizontal="justify" vertical="top"/>
    </xf>
    <xf numFmtId="164" fontId="14" fillId="0" borderId="0" xfId="0" applyNumberFormat="1" applyFont="1" applyAlignment="1">
      <alignment horizontal="center" vertical="center"/>
    </xf>
    <xf numFmtId="0" fontId="14" fillId="0" borderId="0" xfId="0" applyFont="1"/>
    <xf numFmtId="0" fontId="14" fillId="0" borderId="0" xfId="0" applyFont="1" applyAlignment="1">
      <alignment horizontal="center"/>
    </xf>
    <xf numFmtId="0" fontId="14" fillId="0" borderId="0" xfId="0" applyFont="1" applyAlignment="1">
      <alignment horizontal="left" vertical="center" indent="5"/>
    </xf>
    <xf numFmtId="167" fontId="14" fillId="0" borderId="0" xfId="1" applyNumberFormat="1" applyFont="1" applyBorder="1" applyAlignment="1" applyProtection="1">
      <alignment horizontal="center" vertical="center"/>
    </xf>
    <xf numFmtId="0" fontId="14" fillId="0" borderId="0" xfId="0" applyFont="1" applyAlignment="1">
      <alignment horizontal="justify" vertical="top" wrapText="1"/>
    </xf>
    <xf numFmtId="0" fontId="15" fillId="0" borderId="0" xfId="0" applyFont="1" applyAlignment="1">
      <alignment vertical="center"/>
    </xf>
    <xf numFmtId="0" fontId="15" fillId="0" borderId="0" xfId="0" applyFont="1" applyAlignment="1">
      <alignment horizontal="center" vertical="center"/>
    </xf>
    <xf numFmtId="167" fontId="15" fillId="0" borderId="0" xfId="1" applyNumberFormat="1" applyFont="1" applyBorder="1" applyAlignment="1" applyProtection="1">
      <alignment horizontal="center" vertical="center"/>
    </xf>
    <xf numFmtId="165" fontId="15" fillId="0" borderId="0" xfId="0" applyNumberFormat="1" applyFont="1" applyAlignment="1">
      <alignment horizontal="center" vertical="center"/>
    </xf>
    <xf numFmtId="10" fontId="15" fillId="0" borderId="0" xfId="0" applyNumberFormat="1" applyFont="1" applyAlignment="1">
      <alignment horizontal="justify" vertical="top" wrapText="1"/>
    </xf>
    <xf numFmtId="10" fontId="7" fillId="0" borderId="0" xfId="0" applyNumberFormat="1" applyFont="1" applyAlignment="1">
      <alignment horizontal="center" vertical="center"/>
    </xf>
    <xf numFmtId="10" fontId="15" fillId="0" borderId="0" xfId="0" applyNumberFormat="1" applyFont="1" applyAlignment="1">
      <alignment horizontal="center" vertical="center"/>
    </xf>
    <xf numFmtId="0" fontId="7" fillId="0" borderId="0" xfId="0" applyFont="1" applyAlignment="1">
      <alignment horizontal="justify" vertical="top"/>
    </xf>
    <xf numFmtId="0" fontId="3" fillId="5" borderId="0" xfId="0" applyFont="1" applyFill="1" applyAlignment="1">
      <alignment vertical="center"/>
    </xf>
    <xf numFmtId="0" fontId="0" fillId="0" borderId="0" xfId="0" applyAlignment="1">
      <alignment horizontal="justify" vertical="top"/>
    </xf>
    <xf numFmtId="164" fontId="7" fillId="0" borderId="0" xfId="0" applyNumberFormat="1" applyFont="1" applyAlignment="1">
      <alignment horizontal="center" wrapText="1"/>
    </xf>
    <xf numFmtId="164" fontId="7" fillId="0" borderId="0" xfId="0" applyNumberFormat="1" applyFont="1" applyAlignment="1">
      <alignment vertical="center" wrapText="1"/>
    </xf>
    <xf numFmtId="10" fontId="7" fillId="0" borderId="0" xfId="2" applyNumberFormat="1" applyFont="1" applyBorder="1" applyAlignment="1" applyProtection="1">
      <alignment horizontal="center"/>
    </xf>
    <xf numFmtId="10" fontId="7" fillId="0" borderId="0" xfId="2" applyNumberFormat="1" applyFont="1" applyBorder="1" applyAlignment="1" applyProtection="1"/>
    <xf numFmtId="165" fontId="7" fillId="0" borderId="0" xfId="2" applyNumberFormat="1" applyFont="1" applyBorder="1" applyAlignment="1" applyProtection="1"/>
    <xf numFmtId="167" fontId="7" fillId="0" borderId="0" xfId="1" applyNumberFormat="1" applyFont="1" applyBorder="1" applyAlignment="1" applyProtection="1">
      <alignment horizontal="center"/>
    </xf>
    <xf numFmtId="0" fontId="7" fillId="0" borderId="0" xfId="0" applyFont="1"/>
    <xf numFmtId="165" fontId="9" fillId="7" borderId="1" xfId="2" applyNumberFormat="1" applyFont="1" applyFill="1" applyBorder="1" applyAlignment="1" applyProtection="1">
      <alignment horizontal="center" vertical="center"/>
    </xf>
    <xf numFmtId="3" fontId="9" fillId="4" borderId="1" xfId="2" applyNumberFormat="1" applyFont="1" applyFill="1" applyBorder="1" applyAlignment="1" applyProtection="1">
      <alignment horizontal="center" vertical="center"/>
    </xf>
    <xf numFmtId="165" fontId="0" fillId="0" borderId="0" xfId="0" applyNumberFormat="1" applyAlignment="1">
      <alignment horizontal="center"/>
    </xf>
    <xf numFmtId="0" fontId="7" fillId="0" borderId="0" xfId="0" applyFont="1" applyAlignment="1">
      <alignment wrapText="1"/>
    </xf>
    <xf numFmtId="10" fontId="7" fillId="0" borderId="0" xfId="2" applyNumberFormat="1" applyFont="1" applyBorder="1" applyProtection="1"/>
    <xf numFmtId="0" fontId="15" fillId="0" borderId="0" xfId="0" applyFont="1" applyAlignment="1">
      <alignment horizontal="center"/>
    </xf>
    <xf numFmtId="165" fontId="9" fillId="6" borderId="1" xfId="2" applyNumberFormat="1" applyFont="1" applyFill="1" applyBorder="1" applyAlignment="1" applyProtection="1">
      <alignment horizontal="center" vertical="center"/>
    </xf>
    <xf numFmtId="9" fontId="13" fillId="0" borderId="0" xfId="2"/>
    <xf numFmtId="168" fontId="9" fillId="0" borderId="1" xfId="2" applyNumberFormat="1" applyFont="1" applyBorder="1" applyAlignment="1" applyProtection="1">
      <alignment horizontal="center" vertical="center"/>
    </xf>
    <xf numFmtId="164" fontId="7" fillId="0" borderId="0" xfId="0" applyNumberFormat="1" applyFont="1" applyAlignment="1">
      <alignment horizontal="center"/>
    </xf>
    <xf numFmtId="164" fontId="7" fillId="0" borderId="0" xfId="0" applyNumberFormat="1" applyFont="1" applyAlignment="1">
      <alignment vertical="center"/>
    </xf>
    <xf numFmtId="0" fontId="7" fillId="0" borderId="0" xfId="0" applyFont="1" applyAlignment="1">
      <alignment horizontal="center"/>
    </xf>
    <xf numFmtId="165" fontId="7" fillId="0" borderId="0" xfId="0" applyNumberFormat="1" applyFont="1" applyAlignment="1">
      <alignment horizontal="center"/>
    </xf>
    <xf numFmtId="164" fontId="4" fillId="0" borderId="0" xfId="0" applyNumberFormat="1" applyFont="1" applyAlignment="1">
      <alignment horizontal="center"/>
    </xf>
    <xf numFmtId="0" fontId="10" fillId="0" borderId="0" xfId="0" applyFont="1" applyAlignment="1">
      <alignment horizontal="center"/>
    </xf>
    <xf numFmtId="0" fontId="4" fillId="0" borderId="0" xfId="0" applyFont="1" applyAlignment="1">
      <alignment horizontal="center"/>
    </xf>
    <xf numFmtId="0" fontId="10" fillId="0" borderId="0" xfId="0" applyFont="1"/>
    <xf numFmtId="164" fontId="0" fillId="0" borderId="0" xfId="0" applyNumberFormat="1" applyAlignment="1">
      <alignment horizontal="center"/>
    </xf>
    <xf numFmtId="0" fontId="0" fillId="0" borderId="0" xfId="0" applyAlignment="1">
      <alignment horizontal="center"/>
    </xf>
    <xf numFmtId="10" fontId="9" fillId="4" borderId="1" xfId="2" applyNumberFormat="1" applyFont="1" applyFill="1" applyBorder="1" applyAlignment="1" applyProtection="1">
      <alignment horizontal="center" vertical="center"/>
    </xf>
    <xf numFmtId="1" fontId="9" fillId="0" borderId="1" xfId="2" applyNumberFormat="1" applyFont="1" applyBorder="1" applyAlignment="1" applyProtection="1">
      <alignment horizontal="center" vertical="center" wrapText="1"/>
    </xf>
    <xf numFmtId="9" fontId="13" fillId="0" borderId="0" xfId="2" applyBorder="1" applyAlignment="1" applyProtection="1">
      <alignment horizontal="center" vertical="center"/>
    </xf>
    <xf numFmtId="0" fontId="0" fillId="0" borderId="0" xfId="0" applyAlignment="1">
      <alignment horizontal="left" vertical="center"/>
    </xf>
    <xf numFmtId="0" fontId="4" fillId="0" borderId="0" xfId="0" applyFont="1" applyAlignment="1">
      <alignment horizontal="left" vertical="center"/>
    </xf>
    <xf numFmtId="164" fontId="4" fillId="0" borderId="0" xfId="0" applyNumberFormat="1" applyFont="1" applyAlignment="1">
      <alignment horizontal="left" vertical="center"/>
    </xf>
    <xf numFmtId="9" fontId="9" fillId="0" borderId="5" xfId="2" applyFont="1" applyBorder="1" applyAlignment="1" applyProtection="1">
      <alignment horizontal="center" vertical="center"/>
    </xf>
    <xf numFmtId="10" fontId="17" fillId="8" borderId="5" xfId="2" applyNumberFormat="1" applyFont="1" applyFill="1" applyBorder="1" applyAlignment="1" applyProtection="1">
      <alignment horizontal="center" vertical="center"/>
    </xf>
    <xf numFmtId="0" fontId="17" fillId="8" borderId="6" xfId="2" applyNumberFormat="1" applyFont="1" applyFill="1" applyBorder="1" applyAlignment="1" applyProtection="1">
      <alignment horizontal="center" vertical="center"/>
    </xf>
    <xf numFmtId="9" fontId="18" fillId="8" borderId="5" xfId="2" applyFont="1" applyFill="1" applyBorder="1" applyAlignment="1" applyProtection="1">
      <alignment horizontal="center" vertical="center"/>
    </xf>
    <xf numFmtId="0" fontId="17" fillId="9" borderId="5" xfId="2" applyNumberFormat="1" applyFont="1" applyFill="1" applyBorder="1" applyAlignment="1" applyProtection="1">
      <alignment horizontal="center" vertical="center"/>
    </xf>
    <xf numFmtId="0" fontId="17" fillId="8" borderId="5" xfId="2" applyNumberFormat="1" applyFont="1" applyFill="1" applyBorder="1" applyAlignment="1" applyProtection="1">
      <alignment horizontal="center" vertical="center"/>
    </xf>
    <xf numFmtId="0" fontId="7" fillId="8" borderId="5" xfId="0" applyFont="1" applyFill="1" applyBorder="1" applyAlignment="1">
      <alignment horizontal="justify" vertical="center" wrapText="1"/>
    </xf>
    <xf numFmtId="164" fontId="7" fillId="8" borderId="5" xfId="2" applyNumberFormat="1" applyFont="1" applyFill="1" applyBorder="1" applyAlignment="1" applyProtection="1">
      <alignment horizontal="center" vertical="center" wrapText="1"/>
    </xf>
    <xf numFmtId="165" fontId="9" fillId="0" borderId="5" xfId="2" applyNumberFormat="1" applyFont="1" applyBorder="1" applyAlignment="1" applyProtection="1">
      <alignment horizontal="center" vertical="center"/>
    </xf>
    <xf numFmtId="165" fontId="17" fillId="8" borderId="5" xfId="2" applyNumberFormat="1" applyFont="1" applyFill="1" applyBorder="1" applyAlignment="1" applyProtection="1">
      <alignment horizontal="center" vertical="center"/>
    </xf>
    <xf numFmtId="9" fontId="17" fillId="8" borderId="5" xfId="2" applyFont="1" applyFill="1" applyBorder="1" applyAlignment="1" applyProtection="1">
      <alignment horizontal="center" vertical="center"/>
    </xf>
    <xf numFmtId="9" fontId="17" fillId="10" borderId="5" xfId="2" applyFont="1" applyFill="1" applyBorder="1" applyAlignment="1" applyProtection="1">
      <alignment horizontal="center" vertical="center"/>
    </xf>
    <xf numFmtId="10" fontId="17" fillId="11" borderId="5" xfId="2" applyNumberFormat="1" applyFont="1" applyFill="1" applyBorder="1" applyAlignment="1" applyProtection="1">
      <alignment horizontal="center" vertical="center"/>
    </xf>
    <xf numFmtId="0" fontId="17" fillId="8" borderId="5" xfId="0" applyFont="1" applyFill="1" applyBorder="1" applyAlignment="1">
      <alignment horizontal="justify" vertical="center" wrapText="1"/>
    </xf>
    <xf numFmtId="167" fontId="5" fillId="3" borderId="5" xfId="1" applyNumberFormat="1" applyFont="1" applyFill="1" applyBorder="1" applyAlignment="1" applyProtection="1">
      <alignment horizontal="center" vertical="center" wrapText="1"/>
    </xf>
    <xf numFmtId="0" fontId="7" fillId="0" borderId="0" xfId="0" applyFont="1" applyAlignment="1">
      <alignment horizontal="center" vertical="center"/>
    </xf>
    <xf numFmtId="165" fontId="5" fillId="3" borderId="5" xfId="2" applyNumberFormat="1" applyFont="1" applyFill="1" applyBorder="1" applyAlignment="1" applyProtection="1">
      <alignment horizontal="center" vertical="center"/>
    </xf>
    <xf numFmtId="0" fontId="5"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19" fillId="0" borderId="0" xfId="0" applyFont="1"/>
    <xf numFmtId="0" fontId="7" fillId="0" borderId="0" xfId="2" applyNumberFormat="1" applyFont="1" applyBorder="1" applyAlignment="1" applyProtection="1">
      <alignment horizontal="center"/>
    </xf>
    <xf numFmtId="9" fontId="7" fillId="0" borderId="0" xfId="2" applyFont="1" applyBorder="1" applyAlignment="1" applyProtection="1">
      <alignment horizontal="center" vertical="center"/>
    </xf>
    <xf numFmtId="0" fontId="7" fillId="0" borderId="0" xfId="0" applyFont="1" applyAlignment="1">
      <alignment horizontal="left" vertical="center" wrapText="1"/>
    </xf>
    <xf numFmtId="0" fontId="15" fillId="10" borderId="0" xfId="0" applyFont="1" applyFill="1" applyAlignment="1">
      <alignment vertical="center"/>
    </xf>
    <xf numFmtId="0" fontId="15" fillId="9" borderId="0" xfId="0" applyFont="1" applyFill="1" applyAlignment="1">
      <alignment vertical="center"/>
    </xf>
    <xf numFmtId="10" fontId="17" fillId="8" borderId="6" xfId="2" applyNumberFormat="1" applyFont="1" applyFill="1" applyBorder="1" applyAlignment="1" applyProtection="1">
      <alignment horizontal="center" vertical="center"/>
    </xf>
    <xf numFmtId="0" fontId="7" fillId="9" borderId="5" xfId="2" applyNumberFormat="1" applyFont="1" applyFill="1" applyBorder="1" applyAlignment="1" applyProtection="1">
      <alignment horizontal="center" vertical="center"/>
    </xf>
    <xf numFmtId="0" fontId="7" fillId="8" borderId="5" xfId="2" applyNumberFormat="1" applyFont="1" applyFill="1" applyBorder="1" applyAlignment="1" applyProtection="1">
      <alignment horizontal="center" vertical="center"/>
    </xf>
    <xf numFmtId="0" fontId="7" fillId="8" borderId="6" xfId="2" applyNumberFormat="1" applyFont="1" applyFill="1" applyBorder="1" applyAlignment="1" applyProtection="1">
      <alignment horizontal="center" vertical="center"/>
    </xf>
    <xf numFmtId="0" fontId="4" fillId="0" borderId="0" xfId="2" applyNumberFormat="1" applyFont="1" applyBorder="1" applyAlignment="1" applyProtection="1">
      <alignment horizontal="center"/>
    </xf>
    <xf numFmtId="9" fontId="4" fillId="0" borderId="0" xfId="2" applyFont="1" applyBorder="1" applyAlignment="1" applyProtection="1">
      <alignment horizontal="center" vertical="center"/>
    </xf>
    <xf numFmtId="164" fontId="4" fillId="0" borderId="0" xfId="0" applyNumberFormat="1" applyFont="1" applyAlignment="1">
      <alignment horizontal="left" vertical="center" wrapText="1"/>
    </xf>
    <xf numFmtId="164" fontId="4" fillId="0" borderId="0" xfId="0" applyNumberFormat="1" applyFont="1" applyAlignment="1">
      <alignment horizontal="center" wrapText="1"/>
    </xf>
    <xf numFmtId="10" fontId="9" fillId="12" borderId="5" xfId="2" applyNumberFormat="1" applyFont="1" applyFill="1" applyBorder="1" applyAlignment="1" applyProtection="1">
      <alignment horizontal="center" vertical="center"/>
    </xf>
    <xf numFmtId="10" fontId="21" fillId="8" borderId="5" xfId="2" applyNumberFormat="1" applyFont="1" applyFill="1" applyBorder="1" applyAlignment="1" applyProtection="1">
      <alignment horizontal="center" vertical="center"/>
    </xf>
    <xf numFmtId="0" fontId="21" fillId="11" borderId="5" xfId="2" applyNumberFormat="1" applyFont="1" applyFill="1" applyBorder="1" applyAlignment="1" applyProtection="1">
      <alignment horizontal="center" vertical="center"/>
    </xf>
    <xf numFmtId="0" fontId="21" fillId="9" borderId="5" xfId="2" applyNumberFormat="1" applyFont="1" applyFill="1" applyBorder="1" applyAlignment="1" applyProtection="1">
      <alignment horizontal="center" vertical="center"/>
    </xf>
    <xf numFmtId="0" fontId="21" fillId="8" borderId="5" xfId="2" applyNumberFormat="1" applyFont="1" applyFill="1" applyBorder="1" applyAlignment="1" applyProtection="1">
      <alignment horizontal="center" vertical="center"/>
    </xf>
    <xf numFmtId="0" fontId="18" fillId="8" borderId="5" xfId="0" applyFont="1" applyFill="1" applyBorder="1" applyAlignment="1">
      <alignment horizontal="justify" vertical="center" wrapText="1"/>
    </xf>
    <xf numFmtId="164" fontId="18" fillId="8" borderId="5" xfId="2" applyNumberFormat="1" applyFont="1" applyFill="1" applyBorder="1" applyAlignment="1" applyProtection="1">
      <alignment horizontal="center" vertical="center" wrapText="1"/>
    </xf>
    <xf numFmtId="0" fontId="21" fillId="11" borderId="5" xfId="2" applyNumberFormat="1" applyFont="1" applyFill="1" applyBorder="1" applyAlignment="1" applyProtection="1">
      <alignment horizontal="center" vertical="center" wrapText="1"/>
    </xf>
    <xf numFmtId="0" fontId="21" fillId="15" borderId="5" xfId="2" applyNumberFormat="1" applyFont="1" applyFill="1" applyBorder="1" applyAlignment="1" applyProtection="1">
      <alignment horizontal="center" vertical="center"/>
    </xf>
    <xf numFmtId="0" fontId="21" fillId="10" borderId="5" xfId="2" applyNumberFormat="1" applyFont="1" applyFill="1" applyBorder="1" applyAlignment="1" applyProtection="1">
      <alignment horizontal="center" vertical="center"/>
    </xf>
    <xf numFmtId="10" fontId="0" fillId="0" borderId="0" xfId="0" applyNumberFormat="1" applyAlignment="1">
      <alignment horizontal="center"/>
    </xf>
    <xf numFmtId="165" fontId="15" fillId="0" borderId="0" xfId="2" applyNumberFormat="1" applyFont="1" applyBorder="1" applyAlignment="1" applyProtection="1">
      <alignment horizontal="center" vertical="center"/>
    </xf>
    <xf numFmtId="0" fontId="15" fillId="15" borderId="0" xfId="0" applyFont="1" applyFill="1" applyAlignment="1">
      <alignment vertical="center"/>
    </xf>
    <xf numFmtId="165" fontId="14" fillId="0" borderId="0" xfId="2" applyNumberFormat="1" applyFont="1" applyBorder="1" applyAlignment="1" applyProtection="1">
      <alignment horizontal="center"/>
    </xf>
    <xf numFmtId="165" fontId="2" fillId="0" borderId="0" xfId="2" applyNumberFormat="1" applyFont="1" applyBorder="1" applyAlignment="1" applyProtection="1">
      <alignment horizontal="center" vertical="center"/>
    </xf>
    <xf numFmtId="10" fontId="9" fillId="4" borderId="5" xfId="2" applyNumberFormat="1" applyFont="1" applyFill="1" applyBorder="1" applyAlignment="1" applyProtection="1">
      <alignment horizontal="center" vertical="center"/>
    </xf>
    <xf numFmtId="0" fontId="22" fillId="0" borderId="5" xfId="0" applyFont="1" applyBorder="1" applyAlignment="1">
      <alignment horizontal="center" vertical="center"/>
    </xf>
    <xf numFmtId="0" fontId="8" fillId="16" borderId="5" xfId="0" applyFont="1" applyFill="1" applyBorder="1" applyAlignment="1">
      <alignment horizontal="center" vertical="center" wrapText="1"/>
    </xf>
    <xf numFmtId="164" fontId="8" fillId="16" borderId="5" xfId="0" applyNumberFormat="1" applyFont="1" applyFill="1" applyBorder="1" applyAlignment="1">
      <alignment horizontal="left" vertical="center"/>
    </xf>
    <xf numFmtId="164" fontId="8" fillId="16" borderId="5" xfId="0" applyNumberFormat="1" applyFont="1" applyFill="1" applyBorder="1" applyAlignment="1">
      <alignment horizontal="center" vertical="center" wrapText="1"/>
    </xf>
    <xf numFmtId="164" fontId="0" fillId="0" borderId="0" xfId="0" applyNumberFormat="1" applyAlignment="1">
      <alignment vertical="center"/>
    </xf>
    <xf numFmtId="10" fontId="9" fillId="17" borderId="5" xfId="2" applyNumberFormat="1" applyFont="1" applyFill="1" applyBorder="1" applyAlignment="1" applyProtection="1">
      <alignment horizontal="center" vertical="center"/>
    </xf>
    <xf numFmtId="164" fontId="8" fillId="16" borderId="5" xfId="0" applyNumberFormat="1" applyFont="1" applyFill="1" applyBorder="1" applyAlignment="1">
      <alignment horizontal="center" vertical="center"/>
    </xf>
    <xf numFmtId="10" fontId="24" fillId="17" borderId="5" xfId="2" applyNumberFormat="1" applyFont="1" applyFill="1" applyBorder="1" applyAlignment="1" applyProtection="1">
      <alignment horizontal="center" vertical="center"/>
    </xf>
    <xf numFmtId="10" fontId="0" fillId="0" borderId="0" xfId="2" applyNumberFormat="1" applyFont="1" applyBorder="1" applyProtection="1"/>
    <xf numFmtId="164" fontId="0" fillId="0" borderId="0" xfId="0" applyNumberFormat="1" applyAlignment="1">
      <alignment vertical="center" wrapText="1"/>
    </xf>
    <xf numFmtId="164" fontId="0" fillId="0" borderId="0" xfId="0" applyNumberFormat="1" applyAlignment="1">
      <alignment horizontal="center" wrapText="1"/>
    </xf>
    <xf numFmtId="0" fontId="0" fillId="0" borderId="0" xfId="0" applyAlignment="1">
      <alignment vertical="top" wrapText="1"/>
    </xf>
    <xf numFmtId="0" fontId="0" fillId="0" borderId="0" xfId="0" applyAlignment="1">
      <alignment wrapText="1"/>
    </xf>
    <xf numFmtId="0" fontId="1" fillId="0" borderId="0" xfId="0" applyFont="1" applyAlignment="1">
      <alignment horizontal="center" vertical="center"/>
    </xf>
    <xf numFmtId="0" fontId="0" fillId="0" borderId="0" xfId="0" applyAlignment="1">
      <alignment horizontal="left" vertical="center" indent="15"/>
    </xf>
    <xf numFmtId="164" fontId="0" fillId="0" borderId="0" xfId="0" applyNumberFormat="1" applyAlignment="1">
      <alignment horizontal="center" vertical="center"/>
    </xf>
    <xf numFmtId="0" fontId="29" fillId="0" borderId="0" xfId="0" applyFont="1" applyAlignment="1">
      <alignment horizontal="center" vertical="center"/>
    </xf>
    <xf numFmtId="0" fontId="0" fillId="0" borderId="0" xfId="0" applyAlignment="1">
      <alignment vertical="center"/>
    </xf>
    <xf numFmtId="1" fontId="16" fillId="0" borderId="1" xfId="0" applyNumberFormat="1" applyFont="1" applyBorder="1" applyAlignment="1">
      <alignment horizontal="center" vertical="center"/>
    </xf>
    <xf numFmtId="164" fontId="7" fillId="0" borderId="0" xfId="0" applyNumberFormat="1" applyFont="1" applyAlignment="1">
      <alignment horizontal="center" vertical="center" wrapText="1"/>
    </xf>
    <xf numFmtId="164" fontId="4" fillId="0" borderId="0" xfId="2" applyNumberFormat="1" applyFont="1" applyBorder="1" applyAlignment="1" applyProtection="1">
      <alignment horizontal="center" vertical="center" wrapText="1"/>
    </xf>
    <xf numFmtId="1" fontId="9" fillId="0" borderId="0" xfId="2" applyNumberFormat="1" applyFont="1" applyBorder="1" applyAlignment="1" applyProtection="1">
      <alignment horizontal="center" vertical="center"/>
    </xf>
    <xf numFmtId="10" fontId="9" fillId="4" borderId="0" xfId="2" applyNumberFormat="1" applyFont="1" applyFill="1" applyBorder="1" applyAlignment="1" applyProtection="1">
      <alignment horizontal="center" vertical="center"/>
    </xf>
    <xf numFmtId="10" fontId="9" fillId="0" borderId="0" xfId="2" applyNumberFormat="1" applyFont="1" applyBorder="1" applyAlignment="1" applyProtection="1">
      <alignment horizontal="center" vertical="center"/>
    </xf>
    <xf numFmtId="10" fontId="9" fillId="0" borderId="1" xfId="2" applyNumberFormat="1" applyFont="1" applyBorder="1" applyAlignment="1" applyProtection="1">
      <alignment horizontal="center" vertical="center" wrapText="1"/>
    </xf>
    <xf numFmtId="0" fontId="4" fillId="0" borderId="0" xfId="0" applyFont="1" applyAlignment="1">
      <alignment wrapText="1"/>
    </xf>
    <xf numFmtId="10" fontId="4" fillId="0" borderId="0" xfId="2" applyNumberFormat="1" applyFont="1" applyBorder="1" applyAlignment="1" applyProtection="1">
      <alignment horizontal="center"/>
    </xf>
    <xf numFmtId="10" fontId="4" fillId="0" borderId="0" xfId="2" applyNumberFormat="1" applyFont="1" applyBorder="1" applyProtection="1"/>
    <xf numFmtId="164" fontId="7" fillId="0" borderId="0" xfId="0" applyNumberFormat="1" applyFont="1" applyAlignment="1">
      <alignment horizontal="center" vertical="center"/>
    </xf>
    <xf numFmtId="164" fontId="4" fillId="18" borderId="5" xfId="2" applyNumberFormat="1" applyFont="1" applyFill="1" applyBorder="1" applyAlignment="1" applyProtection="1">
      <alignment horizontal="center" vertical="center" wrapText="1"/>
    </xf>
    <xf numFmtId="0" fontId="27" fillId="18" borderId="5" xfId="0" applyFont="1" applyFill="1" applyBorder="1" applyAlignment="1">
      <alignment horizontal="justify" vertical="center" wrapText="1"/>
    </xf>
    <xf numFmtId="10" fontId="9" fillId="18" borderId="5" xfId="2" applyNumberFormat="1" applyFont="1" applyFill="1" applyBorder="1" applyAlignment="1" applyProtection="1">
      <alignment horizontal="center" vertical="center"/>
    </xf>
    <xf numFmtId="0" fontId="4" fillId="18" borderId="5" xfId="0" applyFont="1" applyFill="1" applyBorder="1" applyAlignment="1">
      <alignment horizontal="justify" vertical="center" wrapText="1"/>
    </xf>
    <xf numFmtId="164" fontId="4" fillId="19" borderId="5" xfId="2" applyNumberFormat="1" applyFont="1" applyFill="1" applyBorder="1" applyAlignment="1" applyProtection="1">
      <alignment horizontal="center" vertical="center" wrapText="1"/>
    </xf>
    <xf numFmtId="0" fontId="4" fillId="19" borderId="5" xfId="0" applyFont="1" applyFill="1" applyBorder="1" applyAlignment="1">
      <alignment horizontal="justify" vertical="center" wrapText="1"/>
    </xf>
    <xf numFmtId="10" fontId="9" fillId="19" borderId="5" xfId="2" applyNumberFormat="1" applyFont="1" applyFill="1" applyBorder="1" applyAlignment="1" applyProtection="1">
      <alignment horizontal="center" vertical="center"/>
    </xf>
    <xf numFmtId="10" fontId="16" fillId="19" borderId="5" xfId="2" applyNumberFormat="1" applyFont="1" applyFill="1" applyBorder="1" applyAlignment="1" applyProtection="1">
      <alignment horizontal="center" vertical="center" wrapText="1"/>
    </xf>
    <xf numFmtId="10" fontId="9" fillId="18" borderId="5" xfId="2" applyNumberFormat="1" applyFont="1" applyFill="1" applyBorder="1" applyAlignment="1" applyProtection="1">
      <alignment horizontal="center" vertical="center" wrapText="1"/>
    </xf>
    <xf numFmtId="10" fontId="16" fillId="18" borderId="5" xfId="2" applyNumberFormat="1" applyFont="1" applyFill="1" applyBorder="1" applyAlignment="1" applyProtection="1">
      <alignment horizontal="center" vertical="center" wrapText="1"/>
    </xf>
    <xf numFmtId="0" fontId="4" fillId="18" borderId="5" xfId="0" applyFont="1" applyFill="1" applyBorder="1" applyAlignment="1">
      <alignment vertical="center" wrapText="1"/>
    </xf>
    <xf numFmtId="0" fontId="26" fillId="18" borderId="5" xfId="2" applyNumberFormat="1" applyFont="1" applyFill="1" applyBorder="1" applyAlignment="1" applyProtection="1">
      <alignment horizontal="center" vertical="center" wrapText="1"/>
    </xf>
    <xf numFmtId="1" fontId="9" fillId="18" borderId="5" xfId="2" applyNumberFormat="1" applyFont="1" applyFill="1" applyBorder="1" applyAlignment="1" applyProtection="1">
      <alignment horizontal="center" vertical="center"/>
    </xf>
    <xf numFmtId="0" fontId="9" fillId="18" borderId="5" xfId="2" applyNumberFormat="1" applyFont="1" applyFill="1" applyBorder="1" applyAlignment="1" applyProtection="1">
      <alignment horizontal="center" vertical="center"/>
    </xf>
    <xf numFmtId="2" fontId="9" fillId="18" borderId="5" xfId="2" applyNumberFormat="1" applyFont="1" applyFill="1" applyBorder="1" applyAlignment="1" applyProtection="1">
      <alignment horizontal="center" vertical="center"/>
    </xf>
    <xf numFmtId="10" fontId="23" fillId="18" borderId="5" xfId="2" applyNumberFormat="1" applyFont="1" applyFill="1" applyBorder="1" applyAlignment="1" applyProtection="1">
      <alignment horizontal="center" vertical="center"/>
    </xf>
    <xf numFmtId="0" fontId="4" fillId="0" borderId="0" xfId="0" applyFont="1" applyAlignment="1">
      <alignment horizontal="left" vertical="center" wrapText="1"/>
    </xf>
    <xf numFmtId="0" fontId="27" fillId="0" borderId="5" xfId="0" applyFont="1" applyFill="1" applyBorder="1" applyAlignment="1">
      <alignment vertical="center" wrapText="1"/>
    </xf>
    <xf numFmtId="0" fontId="26" fillId="18" borderId="6" xfId="2" applyNumberFormat="1" applyFont="1" applyFill="1" applyBorder="1" applyAlignment="1" applyProtection="1">
      <alignment horizontal="center" vertical="center" wrapText="1"/>
    </xf>
    <xf numFmtId="0" fontId="8" fillId="16" borderId="7" xfId="0" applyFont="1" applyFill="1" applyBorder="1" applyAlignment="1">
      <alignment horizontal="center" vertical="center" wrapText="1"/>
    </xf>
    <xf numFmtId="10" fontId="9" fillId="0" borderId="5" xfId="2" applyNumberFormat="1" applyFont="1" applyBorder="1" applyAlignment="1" applyProtection="1">
      <alignment horizontal="center" vertical="center"/>
    </xf>
    <xf numFmtId="0" fontId="25" fillId="0" borderId="5" xfId="0" applyFont="1" applyFill="1" applyBorder="1" applyAlignment="1">
      <alignment horizontal="justify" vertical="center" wrapText="1"/>
    </xf>
    <xf numFmtId="0" fontId="4" fillId="0" borderId="5" xfId="0" applyFont="1" applyFill="1" applyBorder="1" applyAlignment="1">
      <alignment horizontal="justify" vertical="center" wrapText="1"/>
    </xf>
    <xf numFmtId="10" fontId="30" fillId="17" borderId="5" xfId="2" applyNumberFormat="1" applyFont="1" applyFill="1" applyBorder="1" applyAlignment="1" applyProtection="1">
      <alignment horizontal="center" vertical="center"/>
    </xf>
    <xf numFmtId="0" fontId="4" fillId="0" borderId="5" xfId="0" applyFont="1" applyFill="1" applyBorder="1" applyAlignment="1">
      <alignment horizontal="left" vertical="center" wrapText="1"/>
    </xf>
    <xf numFmtId="1" fontId="9" fillId="18" borderId="5" xfId="2" applyNumberFormat="1" applyFont="1" applyFill="1" applyBorder="1" applyAlignment="1" applyProtection="1">
      <alignment horizontal="center" vertical="center" wrapText="1"/>
    </xf>
    <xf numFmtId="0" fontId="5" fillId="3" borderId="5" xfId="0" applyFont="1" applyFill="1" applyBorder="1" applyAlignment="1">
      <alignment horizontal="center" vertical="center"/>
    </xf>
    <xf numFmtId="0" fontId="0" fillId="0" borderId="0" xfId="0" applyAlignment="1">
      <alignment vertical="center" wrapText="1"/>
    </xf>
    <xf numFmtId="9" fontId="9" fillId="0" borderId="6" xfId="2" applyFont="1" applyBorder="1" applyAlignment="1" applyProtection="1">
      <alignment horizontal="center" vertical="center"/>
    </xf>
    <xf numFmtId="0" fontId="7" fillId="0" borderId="13" xfId="0" applyFont="1" applyBorder="1" applyAlignment="1">
      <alignment wrapText="1"/>
    </xf>
    <xf numFmtId="0" fontId="3" fillId="5" borderId="14" xfId="0" applyFont="1" applyFill="1" applyBorder="1" applyAlignment="1">
      <alignment vertical="center"/>
    </xf>
    <xf numFmtId="0" fontId="3" fillId="5" borderId="12" xfId="0" applyFont="1" applyFill="1" applyBorder="1" applyAlignment="1">
      <alignment vertical="center"/>
    </xf>
    <xf numFmtId="0" fontId="3" fillId="5" borderId="15" xfId="0" applyFont="1" applyFill="1" applyBorder="1" applyAlignment="1">
      <alignment vertical="center"/>
    </xf>
    <xf numFmtId="0" fontId="7" fillId="0" borderId="0" xfId="0" applyFont="1" applyBorder="1" applyAlignment="1">
      <alignment vertical="center"/>
    </xf>
    <xf numFmtId="0" fontId="18" fillId="0" borderId="0" xfId="0" applyFont="1" applyBorder="1"/>
    <xf numFmtId="0" fontId="18" fillId="0" borderId="16" xfId="0" applyFont="1" applyBorder="1"/>
    <xf numFmtId="0" fontId="7" fillId="13" borderId="0" xfId="0" applyFont="1" applyFill="1" applyBorder="1"/>
    <xf numFmtId="0" fontId="7" fillId="0" borderId="0" xfId="0" applyFont="1" applyBorder="1"/>
    <xf numFmtId="0" fontId="7" fillId="13" borderId="16" xfId="0" applyFont="1" applyFill="1" applyBorder="1"/>
    <xf numFmtId="0" fontId="7" fillId="0" borderId="16" xfId="0" applyFont="1" applyBorder="1"/>
    <xf numFmtId="0" fontId="4" fillId="0" borderId="17" xfId="0" applyFont="1" applyBorder="1" applyAlignment="1">
      <alignment wrapText="1"/>
    </xf>
    <xf numFmtId="10" fontId="20" fillId="14" borderId="5" xfId="2" applyNumberFormat="1" applyFont="1" applyFill="1" applyBorder="1" applyAlignment="1" applyProtection="1">
      <alignment horizontal="center" vertical="center"/>
    </xf>
    <xf numFmtId="0" fontId="7"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164" fontId="4" fillId="0" borderId="22" xfId="2" applyNumberFormat="1" applyFont="1" applyBorder="1" applyAlignment="1" applyProtection="1">
      <alignment horizontal="center" vertical="center" wrapText="1"/>
    </xf>
    <xf numFmtId="0" fontId="4" fillId="0" borderId="0" xfId="0" applyFont="1" applyBorder="1"/>
    <xf numFmtId="164" fontId="4" fillId="0" borderId="23" xfId="2" applyNumberFormat="1" applyFont="1" applyBorder="1" applyAlignment="1" applyProtection="1">
      <alignment horizontal="center" vertical="center" wrapText="1"/>
    </xf>
    <xf numFmtId="164" fontId="4" fillId="0" borderId="24" xfId="2" applyNumberFormat="1" applyFont="1" applyBorder="1" applyAlignment="1" applyProtection="1">
      <alignment horizontal="center" vertical="center" wrapText="1"/>
    </xf>
    <xf numFmtId="0" fontId="4" fillId="0" borderId="25" xfId="0" applyFont="1" applyBorder="1" applyAlignment="1">
      <alignment horizontal="justify" vertical="center" wrapText="1"/>
    </xf>
    <xf numFmtId="0" fontId="4" fillId="0" borderId="16" xfId="0" applyFont="1" applyBorder="1"/>
    <xf numFmtId="1" fontId="9" fillId="0" borderId="26" xfId="2" applyNumberFormat="1" applyFont="1" applyBorder="1" applyAlignment="1" applyProtection="1">
      <alignment horizontal="center" vertical="center"/>
    </xf>
    <xf numFmtId="165" fontId="9" fillId="4" borderId="26" xfId="2" applyNumberFormat="1" applyFont="1" applyFill="1" applyBorder="1" applyAlignment="1" applyProtection="1">
      <alignment horizontal="center" vertical="center"/>
    </xf>
    <xf numFmtId="10" fontId="9" fillId="0" borderId="25" xfId="2" applyNumberFormat="1" applyFont="1" applyBorder="1" applyAlignment="1" applyProtection="1">
      <alignment horizontal="center" vertical="center"/>
    </xf>
    <xf numFmtId="10" fontId="9" fillId="0" borderId="26" xfId="2" applyNumberFormat="1" applyFont="1" applyBorder="1" applyAlignment="1" applyProtection="1">
      <alignment horizontal="center" vertical="center"/>
    </xf>
    <xf numFmtId="164" fontId="4" fillId="0" borderId="27" xfId="2" applyNumberFormat="1" applyFont="1" applyBorder="1" applyAlignment="1" applyProtection="1">
      <alignment horizontal="center" vertical="center" wrapText="1"/>
    </xf>
    <xf numFmtId="164" fontId="4" fillId="0" borderId="28" xfId="2" applyNumberFormat="1" applyFont="1" applyBorder="1" applyAlignment="1" applyProtection="1">
      <alignment horizontal="center" vertical="center" wrapText="1"/>
    </xf>
    <xf numFmtId="0" fontId="4" fillId="0" borderId="26" xfId="0" applyFont="1" applyBorder="1" applyAlignment="1">
      <alignment horizontal="justify" vertical="center" wrapText="1"/>
    </xf>
    <xf numFmtId="165" fontId="9" fillId="0" borderId="26" xfId="2" applyNumberFormat="1" applyFont="1" applyBorder="1" applyAlignment="1" applyProtection="1">
      <alignment horizontal="center" vertical="center"/>
    </xf>
    <xf numFmtId="164" fontId="4" fillId="0" borderId="19" xfId="2" applyNumberFormat="1" applyFont="1" applyBorder="1" applyAlignment="1" applyProtection="1">
      <alignment horizontal="center" vertical="center"/>
    </xf>
    <xf numFmtId="3" fontId="9" fillId="0" borderId="26" xfId="2" applyNumberFormat="1" applyFont="1" applyBorder="1" applyAlignment="1" applyProtection="1">
      <alignment horizontal="center" vertical="center"/>
    </xf>
    <xf numFmtId="165" fontId="9" fillId="7" borderId="26" xfId="2" applyNumberFormat="1" applyFont="1" applyFill="1" applyBorder="1" applyAlignment="1" applyProtection="1">
      <alignment horizontal="center" vertical="center"/>
    </xf>
    <xf numFmtId="164" fontId="11" fillId="0" borderId="23" xfId="2" applyNumberFormat="1" applyFont="1" applyBorder="1" applyAlignment="1" applyProtection="1">
      <alignment horizontal="center" vertical="center" wrapText="1"/>
    </xf>
    <xf numFmtId="10" fontId="9" fillId="4" borderId="26" xfId="2" applyNumberFormat="1" applyFont="1" applyFill="1" applyBorder="1" applyAlignment="1" applyProtection="1">
      <alignment horizontal="center" vertical="center"/>
    </xf>
    <xf numFmtId="165" fontId="9" fillId="6" borderId="26" xfId="2" applyNumberFormat="1" applyFont="1" applyFill="1" applyBorder="1" applyAlignment="1" applyProtection="1">
      <alignment horizontal="center" vertical="center"/>
    </xf>
    <xf numFmtId="10" fontId="9" fillId="0" borderId="26" xfId="2" applyNumberFormat="1" applyFont="1" applyBorder="1" applyAlignment="1" applyProtection="1">
      <alignment horizontal="center" vertical="center" wrapText="1"/>
    </xf>
    <xf numFmtId="168" fontId="9" fillId="0" borderId="26" xfId="2" applyNumberFormat="1" applyFont="1" applyBorder="1" applyAlignment="1" applyProtection="1">
      <alignment horizontal="center" vertical="center"/>
    </xf>
    <xf numFmtId="3" fontId="9" fillId="4" borderId="26" xfId="2" applyNumberFormat="1" applyFont="1" applyFill="1" applyBorder="1" applyAlignment="1" applyProtection="1">
      <alignment horizontal="center" vertical="center"/>
    </xf>
    <xf numFmtId="9" fontId="9" fillId="0" borderId="26" xfId="2" applyFont="1" applyBorder="1" applyAlignment="1" applyProtection="1">
      <alignment horizontal="center" vertical="center"/>
    </xf>
    <xf numFmtId="0" fontId="4" fillId="0" borderId="17" xfId="0" applyFont="1" applyBorder="1" applyAlignment="1">
      <alignment horizontal="left"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9" xfId="0" applyFont="1" applyFill="1" applyBorder="1" applyAlignment="1">
      <alignment horizontal="center" vertical="center" wrapText="1"/>
    </xf>
    <xf numFmtId="164" fontId="5" fillId="3" borderId="5"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3" borderId="5" xfId="0" applyFont="1" applyFill="1" applyBorder="1" applyAlignment="1">
      <alignment horizontal="center" vertical="center"/>
    </xf>
    <xf numFmtId="164" fontId="5" fillId="3" borderId="5" xfId="0" applyNumberFormat="1" applyFont="1" applyFill="1" applyBorder="1" applyAlignment="1">
      <alignment horizontal="center" vertical="center"/>
    </xf>
    <xf numFmtId="164" fontId="5" fillId="3" borderId="7" xfId="0" applyNumberFormat="1" applyFont="1" applyFill="1" applyBorder="1" applyAlignment="1">
      <alignment horizontal="center" vertical="center" wrapText="1"/>
    </xf>
    <xf numFmtId="164" fontId="5" fillId="3" borderId="8" xfId="0" applyNumberFormat="1" applyFont="1" applyFill="1" applyBorder="1" applyAlignment="1">
      <alignment horizontal="center" vertical="center" wrapText="1"/>
    </xf>
    <xf numFmtId="164" fontId="5" fillId="3" borderId="7" xfId="0" applyNumberFormat="1" applyFont="1" applyFill="1" applyBorder="1" applyAlignment="1">
      <alignment horizontal="center" vertical="center"/>
    </xf>
    <xf numFmtId="164" fontId="5" fillId="3" borderId="18" xfId="0" applyNumberFormat="1" applyFont="1" applyFill="1" applyBorder="1" applyAlignment="1">
      <alignment horizontal="center" vertical="center" wrapText="1"/>
    </xf>
    <xf numFmtId="164" fontId="5" fillId="3" borderId="20" xfId="0" applyNumberFormat="1" applyFont="1" applyFill="1" applyBorder="1" applyAlignment="1">
      <alignment horizontal="center" vertical="center" wrapText="1"/>
    </xf>
    <xf numFmtId="164" fontId="5" fillId="3" borderId="2" xfId="0" applyNumberFormat="1" applyFont="1" applyFill="1" applyBorder="1" applyAlignment="1">
      <alignment horizontal="center" vertical="center"/>
    </xf>
    <xf numFmtId="164" fontId="5" fillId="3" borderId="4" xfId="0" applyNumberFormat="1" applyFont="1" applyFill="1" applyBorder="1" applyAlignment="1">
      <alignment horizontal="center" vertical="center"/>
    </xf>
    <xf numFmtId="164" fontId="5" fillId="3" borderId="19" xfId="0" applyNumberFormat="1" applyFont="1" applyFill="1" applyBorder="1" applyAlignment="1">
      <alignment horizontal="center" vertical="center" wrapText="1"/>
    </xf>
    <xf numFmtId="164" fontId="5" fillId="3" borderId="2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64" fontId="4" fillId="0" borderId="23" xfId="2" applyNumberFormat="1" applyFont="1" applyBorder="1" applyAlignment="1" applyProtection="1">
      <alignment horizontal="center" vertical="center" wrapText="1"/>
    </xf>
    <xf numFmtId="164" fontId="4" fillId="0" borderId="27" xfId="2" applyNumberFormat="1" applyFont="1" applyBorder="1" applyAlignment="1" applyProtection="1">
      <alignment horizontal="center" vertical="center" wrapText="1"/>
    </xf>
    <xf numFmtId="0" fontId="5" fillId="3" borderId="3" xfId="0"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wrapText="1"/>
    </xf>
    <xf numFmtId="164" fontId="4" fillId="0" borderId="0" xfId="0" applyNumberFormat="1" applyFont="1" applyAlignment="1">
      <alignment horizontal="left" vertical="center" wrapText="1"/>
    </xf>
    <xf numFmtId="0" fontId="2" fillId="0" borderId="0" xfId="0" applyFont="1" applyAlignment="1">
      <alignment horizontal="center" vertical="center"/>
    </xf>
    <xf numFmtId="0" fontId="28" fillId="2" borderId="11" xfId="0" applyFont="1" applyFill="1" applyBorder="1" applyAlignment="1">
      <alignment horizontal="center" vertical="center" wrapText="1"/>
    </xf>
    <xf numFmtId="164" fontId="4" fillId="0" borderId="12" xfId="0" applyNumberFormat="1" applyFont="1" applyBorder="1" applyAlignment="1">
      <alignment horizontal="left" vertical="center" wrapText="1"/>
    </xf>
    <xf numFmtId="10" fontId="26" fillId="18" borderId="5" xfId="2" applyNumberFormat="1" applyFont="1" applyFill="1" applyBorder="1" applyAlignment="1" applyProtection="1">
      <alignment horizontal="center" vertical="center" wrapText="1"/>
    </xf>
    <xf numFmtId="0" fontId="9" fillId="18" borderId="5" xfId="2" applyNumberFormat="1" applyFont="1" applyFill="1" applyBorder="1" applyAlignment="1" applyProtection="1">
      <alignment horizontal="center" vertical="center" wrapText="1"/>
    </xf>
    <xf numFmtId="9" fontId="26" fillId="18" borderId="6" xfId="2" applyNumberFormat="1" applyFont="1" applyFill="1" applyBorder="1" applyAlignment="1" applyProtection="1">
      <alignment horizontal="center" vertical="center" wrapText="1"/>
    </xf>
  </cellXfs>
  <cellStyles count="3">
    <cellStyle name="Normal" xfId="0" builtinId="0"/>
    <cellStyle name="Porcentagem" xfId="2" builtinId="5"/>
    <cellStyle name="Vírgula" xfId="1" builtinId="3"/>
  </cellStyles>
  <dxfs count="107">
    <dxf>
      <font>
        <color rgb="FF0000FF"/>
      </font>
      <fill>
        <patternFill>
          <bgColor rgb="FF0000FF"/>
        </patternFill>
      </fill>
    </dxf>
    <dxf>
      <font>
        <color rgb="FF00FF00"/>
      </font>
      <fill>
        <patternFill>
          <bgColor rgb="FF00FF00"/>
        </patternFill>
      </fill>
    </dxf>
    <dxf>
      <font>
        <color rgb="FFFFFF00"/>
      </font>
      <fill>
        <patternFill>
          <bgColor rgb="FFFFFF00"/>
        </patternFill>
      </fill>
    </dxf>
    <dxf>
      <font>
        <color rgb="FFFF3300"/>
      </font>
      <fill>
        <patternFill>
          <bgColor rgb="FFFF0000"/>
        </patternFill>
      </fill>
    </dxf>
    <dxf>
      <font>
        <color rgb="FF0000FF"/>
      </font>
      <fill>
        <patternFill>
          <bgColor rgb="FF0000FF"/>
        </patternFill>
      </fill>
    </dxf>
    <dxf>
      <font>
        <color rgb="FF00FF00"/>
      </font>
      <fill>
        <patternFill>
          <bgColor rgb="FF00FF00"/>
        </patternFill>
      </fill>
    </dxf>
    <dxf>
      <font>
        <color rgb="FFFFFF00"/>
      </font>
      <fill>
        <patternFill>
          <bgColor rgb="FFFFFF00"/>
        </patternFill>
      </fill>
    </dxf>
    <dxf>
      <font>
        <color rgb="FFFF3300"/>
      </font>
      <fill>
        <patternFill>
          <bgColor rgb="FFFF0000"/>
        </patternFill>
      </fill>
    </dxf>
    <dxf>
      <font>
        <color rgb="FF00FF00"/>
      </font>
      <fill>
        <patternFill>
          <bgColor rgb="FF00FF00"/>
        </patternFill>
      </fill>
    </dxf>
    <dxf>
      <font>
        <color rgb="FFFFFF00"/>
      </font>
      <fill>
        <patternFill>
          <bgColor rgb="FFFFFF00"/>
        </patternFill>
      </fill>
    </dxf>
    <dxf>
      <font>
        <color rgb="FFFF3300"/>
      </font>
      <fill>
        <patternFill>
          <bgColor rgb="FFFF0000"/>
        </patternFill>
      </fill>
    </dxf>
    <dxf>
      <font>
        <color rgb="FF00FF00"/>
      </font>
      <fill>
        <patternFill>
          <bgColor rgb="FF00FF00"/>
        </patternFill>
      </fill>
    </dxf>
    <dxf>
      <font>
        <color rgb="FF00FF00"/>
      </font>
      <fill>
        <patternFill>
          <bgColor rgb="FF00FF00"/>
        </patternFill>
      </fill>
    </dxf>
    <dxf>
      <font>
        <color rgb="FFFFFF00"/>
      </font>
      <fill>
        <patternFill>
          <bgColor rgb="FFFFFF00"/>
        </patternFill>
      </fill>
    </dxf>
    <dxf>
      <font>
        <color rgb="FFFF3300"/>
      </font>
      <fill>
        <patternFill>
          <bgColor rgb="FFFF0000"/>
        </patternFill>
      </fill>
    </dxf>
    <dxf>
      <font>
        <color rgb="FF0000FF"/>
      </font>
      <fill>
        <patternFill>
          <bgColor rgb="FF0000FF"/>
        </patternFill>
      </fill>
    </dxf>
    <dxf>
      <font>
        <color rgb="FF00FF00"/>
      </font>
      <fill>
        <patternFill>
          <bgColor rgb="FF00FF00"/>
        </patternFill>
      </fill>
    </dxf>
    <dxf>
      <font>
        <color rgb="FFFFFF00"/>
      </font>
      <fill>
        <patternFill>
          <bgColor rgb="FFFFFF00"/>
        </patternFill>
      </fill>
    </dxf>
    <dxf>
      <font>
        <color rgb="FFFF3300"/>
      </font>
      <fill>
        <patternFill>
          <bgColor rgb="FFFF0000"/>
        </patternFill>
      </fill>
    </dxf>
    <dxf>
      <font>
        <color rgb="FF0000FF"/>
      </font>
      <fill>
        <patternFill>
          <bgColor rgb="FF0000FF"/>
        </patternFill>
      </fill>
    </dxf>
    <dxf>
      <font>
        <color rgb="FF00FF00"/>
      </font>
      <fill>
        <patternFill>
          <bgColor rgb="FF00FF00"/>
        </patternFill>
      </fill>
    </dxf>
    <dxf>
      <font>
        <color rgb="FFFFFF00"/>
      </font>
      <fill>
        <patternFill>
          <bgColor rgb="FFFFFF00"/>
        </patternFill>
      </fill>
    </dxf>
    <dxf>
      <font>
        <color rgb="FFFF3300"/>
      </font>
      <fill>
        <patternFill>
          <bgColor rgb="FFFF0000"/>
        </patternFill>
      </fill>
    </dxf>
    <dxf>
      <font>
        <color rgb="FF00FF00"/>
      </font>
      <fill>
        <patternFill>
          <bgColor rgb="FF00FF00"/>
        </patternFill>
      </fill>
    </dxf>
    <dxf>
      <font>
        <color rgb="FFFFFF00"/>
      </font>
      <fill>
        <patternFill>
          <bgColor rgb="FFFFFF00"/>
        </patternFill>
      </fill>
    </dxf>
    <dxf>
      <font>
        <color rgb="FFFF3300"/>
      </font>
      <fill>
        <patternFill>
          <bgColor rgb="FFFF0000"/>
        </patternFill>
      </fill>
    </dxf>
    <dxf>
      <font>
        <color rgb="FF0000FF"/>
      </font>
      <fill>
        <patternFill>
          <bgColor rgb="FF0000FF"/>
        </patternFill>
      </fill>
    </dxf>
    <dxf>
      <font>
        <color rgb="FF00FF00"/>
      </font>
      <fill>
        <patternFill>
          <bgColor rgb="FF00FF00"/>
        </patternFill>
      </fill>
    </dxf>
    <dxf>
      <font>
        <color rgb="FFFFFF00"/>
      </font>
      <fill>
        <patternFill>
          <bgColor rgb="FFFFFF00"/>
        </patternFill>
      </fill>
    </dxf>
    <dxf>
      <font>
        <color rgb="FFFF3300"/>
      </font>
      <fill>
        <patternFill>
          <bgColor rgb="FFFF0000"/>
        </patternFill>
      </fill>
    </dxf>
    <dxf>
      <font>
        <color rgb="FF0000FF"/>
      </font>
      <fill>
        <patternFill>
          <bgColor rgb="FF0000FF"/>
        </patternFill>
      </fill>
    </dxf>
    <dxf>
      <font>
        <color rgb="FF00FF00"/>
      </font>
      <fill>
        <patternFill>
          <bgColor rgb="FF00FF00"/>
        </patternFill>
      </fill>
    </dxf>
    <dxf>
      <font>
        <color rgb="FFFFFF00"/>
      </font>
      <fill>
        <patternFill>
          <bgColor rgb="FFFFFF00"/>
        </patternFill>
      </fill>
    </dxf>
    <dxf>
      <font>
        <color rgb="FFFF3300"/>
      </font>
      <fill>
        <patternFill>
          <bgColor rgb="FFFF0000"/>
        </patternFill>
      </fill>
    </dxf>
    <dxf>
      <font>
        <color rgb="FF00FF00"/>
      </font>
      <fill>
        <patternFill>
          <bgColor rgb="FF00FF00"/>
        </patternFill>
      </fill>
    </dxf>
    <dxf>
      <font>
        <color rgb="FFFFFF00"/>
      </font>
      <fill>
        <patternFill>
          <bgColor rgb="FFFFFF00"/>
        </patternFill>
      </fill>
    </dxf>
    <dxf>
      <font>
        <color rgb="FFFF3300"/>
      </font>
      <fill>
        <patternFill>
          <bgColor rgb="FFFF0000"/>
        </patternFill>
      </fill>
    </dxf>
    <dxf>
      <font>
        <color rgb="FF00FF00"/>
      </font>
      <fill>
        <patternFill>
          <bgColor rgb="FF00FF00"/>
        </patternFill>
      </fill>
    </dxf>
    <dxf>
      <font>
        <color rgb="FF00FF00"/>
      </font>
      <fill>
        <patternFill>
          <bgColor rgb="FF00FF00"/>
        </patternFill>
      </fill>
    </dxf>
    <dxf>
      <font>
        <color rgb="FFFFFF00"/>
      </font>
      <fill>
        <patternFill>
          <bgColor rgb="FFFFFF00"/>
        </patternFill>
      </fill>
    </dxf>
    <dxf>
      <font>
        <color rgb="FFFF3300"/>
      </font>
      <fill>
        <patternFill>
          <bgColor rgb="FFFF0000"/>
        </patternFill>
      </fill>
    </dxf>
    <dxf>
      <font>
        <color rgb="FF00FF00"/>
      </font>
      <fill>
        <patternFill>
          <bgColor rgb="FF00FF00"/>
        </patternFill>
      </fill>
    </dxf>
    <dxf>
      <font>
        <color rgb="FF00FF00"/>
      </font>
      <fill>
        <patternFill>
          <bgColor rgb="FF00FF00"/>
        </patternFill>
      </fill>
    </dxf>
    <dxf>
      <font>
        <color rgb="FFFFFF00"/>
      </font>
      <fill>
        <patternFill>
          <bgColor rgb="FFFFFF00"/>
        </patternFill>
      </fill>
    </dxf>
    <dxf>
      <font>
        <color rgb="FFFF3300"/>
      </font>
      <fill>
        <patternFill>
          <bgColor rgb="FFFF0000"/>
        </patternFill>
      </fill>
    </dxf>
    <dxf>
      <font>
        <color rgb="FF00FF00"/>
      </font>
      <fill>
        <patternFill>
          <bgColor rgb="FF00FF00"/>
        </patternFill>
      </fill>
    </dxf>
    <dxf>
      <font>
        <color rgb="FF00FF00"/>
      </font>
      <fill>
        <patternFill>
          <bgColor rgb="FF00FF00"/>
        </patternFill>
      </fill>
    </dxf>
    <dxf>
      <font>
        <color rgb="FFFFFF00"/>
      </font>
      <fill>
        <patternFill>
          <bgColor rgb="FFFFFF00"/>
        </patternFill>
      </fill>
    </dxf>
    <dxf>
      <font>
        <color rgb="FFFF3300"/>
      </font>
      <fill>
        <patternFill>
          <bgColor rgb="FFFF0000"/>
        </patternFill>
      </fill>
    </dxf>
    <dxf>
      <font>
        <color rgb="FF00FF00"/>
      </font>
      <fill>
        <patternFill>
          <bgColor rgb="FF00FF00"/>
        </patternFill>
      </fill>
    </dxf>
    <dxf>
      <font>
        <color rgb="FF00FF00"/>
      </font>
      <fill>
        <patternFill>
          <bgColor rgb="FF00FF00"/>
        </patternFill>
      </fill>
    </dxf>
    <dxf>
      <font>
        <color rgb="FFFFFF00"/>
      </font>
      <fill>
        <patternFill>
          <bgColor rgb="FFFFFF00"/>
        </patternFill>
      </fill>
    </dxf>
    <dxf>
      <font>
        <color rgb="FFFF3300"/>
      </font>
      <fill>
        <patternFill>
          <bgColor rgb="FFFF0000"/>
        </patternFill>
      </fill>
    </dxf>
    <dxf>
      <font>
        <color rgb="FF00FF00"/>
      </font>
      <fill>
        <patternFill>
          <bgColor rgb="FF00FF00"/>
        </patternFill>
      </fill>
    </dxf>
    <dxf>
      <font>
        <color rgb="FF00FF00"/>
      </font>
      <fill>
        <patternFill>
          <bgColor rgb="FF00FF00"/>
        </patternFill>
      </fill>
    </dxf>
    <dxf>
      <font>
        <color rgb="FFFFFF00"/>
      </font>
      <fill>
        <patternFill>
          <bgColor rgb="FFFFFF00"/>
        </patternFill>
      </fill>
    </dxf>
    <dxf>
      <font>
        <color rgb="FFFF3300"/>
      </font>
      <fill>
        <patternFill>
          <bgColor rgb="FFFF0000"/>
        </patternFill>
      </fill>
    </dxf>
    <dxf>
      <font>
        <color rgb="FF00FF00"/>
      </font>
      <fill>
        <patternFill>
          <bgColor rgb="FF00FF00"/>
        </patternFill>
      </fill>
    </dxf>
    <dxf>
      <font>
        <color rgb="FF00FF00"/>
      </font>
      <fill>
        <patternFill>
          <bgColor rgb="FF00FF00"/>
        </patternFill>
      </fill>
    </dxf>
    <dxf>
      <font>
        <color rgb="FFFFFF00"/>
      </font>
      <fill>
        <patternFill>
          <bgColor rgb="FFFFFF00"/>
        </patternFill>
      </fill>
    </dxf>
    <dxf>
      <font>
        <color rgb="FFFF3300"/>
      </font>
      <fill>
        <patternFill>
          <bgColor rgb="FFFF0000"/>
        </patternFill>
      </fill>
    </dxf>
    <dxf>
      <font>
        <color rgb="FFFFFFFF"/>
      </font>
      <fill>
        <patternFill>
          <bgColor rgb="FF0000FF"/>
        </patternFill>
      </fill>
    </dxf>
    <dxf>
      <fill>
        <patternFill>
          <bgColor rgb="FF00FF00"/>
        </patternFill>
      </fill>
    </dxf>
    <dxf>
      <fill>
        <patternFill>
          <bgColor rgb="FFFFFF00"/>
        </patternFill>
      </fill>
    </dxf>
    <dxf>
      <font>
        <color rgb="FFFFFFFF"/>
      </font>
      <fill>
        <patternFill>
          <bgColor rgb="FFFF0000"/>
        </patternFill>
      </fill>
    </dxf>
    <dxf>
      <font>
        <color rgb="FFFFFFFF"/>
      </font>
      <fill>
        <patternFill>
          <bgColor rgb="FF0000FF"/>
        </patternFill>
      </fill>
    </dxf>
    <dxf>
      <fill>
        <patternFill>
          <bgColor rgb="FF00FF00"/>
        </patternFill>
      </fill>
    </dxf>
    <dxf>
      <fill>
        <patternFill>
          <bgColor rgb="FFFFFF00"/>
        </patternFill>
      </fill>
    </dxf>
    <dxf>
      <font>
        <color rgb="FFFFFFFF"/>
      </font>
      <fill>
        <patternFill>
          <bgColor rgb="FFFF0000"/>
        </patternFill>
      </fill>
    </dxf>
    <dxf>
      <font>
        <color rgb="FF0000FF"/>
      </font>
      <fill>
        <patternFill>
          <bgColor rgb="FF0000FF"/>
        </patternFill>
      </fill>
    </dxf>
    <dxf>
      <font>
        <color rgb="FF00FF00"/>
      </font>
      <fill>
        <patternFill>
          <bgColor rgb="FF00FF00"/>
        </patternFill>
      </fill>
    </dxf>
    <dxf>
      <font>
        <color rgb="FFFFFF00"/>
      </font>
      <fill>
        <patternFill>
          <bgColor rgb="FFFFFF00"/>
        </patternFill>
      </fill>
    </dxf>
    <dxf>
      <font>
        <color rgb="FFFF3300"/>
      </font>
      <fill>
        <patternFill>
          <bgColor rgb="FFFF0000"/>
        </patternFill>
      </fill>
    </dxf>
    <dxf>
      <font>
        <color rgb="FF0000FF"/>
      </font>
      <fill>
        <patternFill>
          <bgColor rgb="FF0000FF"/>
        </patternFill>
      </fill>
    </dxf>
    <dxf>
      <font>
        <color rgb="FF00FF00"/>
      </font>
      <fill>
        <patternFill>
          <bgColor rgb="FF00FF00"/>
        </patternFill>
      </fill>
    </dxf>
    <dxf>
      <font>
        <color rgb="FFFFFF00"/>
      </font>
      <fill>
        <patternFill>
          <bgColor rgb="FFFFFF00"/>
        </patternFill>
      </fill>
    </dxf>
    <dxf>
      <font>
        <color rgb="FFFF3300"/>
      </font>
      <fill>
        <patternFill>
          <bgColor rgb="FFFF0000"/>
        </patternFill>
      </fill>
    </dxf>
    <dxf>
      <font>
        <color rgb="FF00FF00"/>
      </font>
      <fill>
        <patternFill>
          <bgColor rgb="FF00FF00"/>
        </patternFill>
      </fill>
    </dxf>
    <dxf>
      <font>
        <color rgb="FFFFFF00"/>
      </font>
      <fill>
        <patternFill>
          <bgColor rgb="FFFFFF00"/>
        </patternFill>
      </fill>
    </dxf>
    <dxf>
      <font>
        <color rgb="FFFF3300"/>
      </font>
      <fill>
        <patternFill>
          <bgColor rgb="FFFF0000"/>
        </patternFill>
      </fill>
    </dxf>
    <dxf>
      <font>
        <color rgb="FF00FF00"/>
      </font>
      <fill>
        <patternFill>
          <bgColor rgb="FF00FF00"/>
        </patternFill>
      </fill>
    </dxf>
    <dxf>
      <font>
        <color rgb="FF00FF00"/>
      </font>
      <fill>
        <patternFill>
          <bgColor rgb="FF00FF00"/>
        </patternFill>
      </fill>
    </dxf>
    <dxf>
      <font>
        <color rgb="FFFFFF00"/>
      </font>
      <fill>
        <patternFill>
          <bgColor rgb="FFFFFF00"/>
        </patternFill>
      </fill>
    </dxf>
    <dxf>
      <font>
        <color rgb="FFFF3300"/>
      </font>
      <fill>
        <patternFill>
          <bgColor rgb="FFFF0000"/>
        </patternFill>
      </fill>
    </dxf>
    <dxf>
      <font>
        <color rgb="FF00FF00"/>
      </font>
      <fill>
        <patternFill>
          <bgColor rgb="FF00FF00"/>
        </patternFill>
      </fill>
    </dxf>
    <dxf>
      <font>
        <color rgb="FF00FF00"/>
      </font>
      <fill>
        <patternFill>
          <bgColor rgb="FF00FF00"/>
        </patternFill>
      </fill>
    </dxf>
    <dxf>
      <font>
        <color rgb="FFFFFF00"/>
      </font>
      <fill>
        <patternFill>
          <bgColor rgb="FFFFFF00"/>
        </patternFill>
      </fill>
    </dxf>
    <dxf>
      <font>
        <color rgb="FFFF3300"/>
      </font>
      <fill>
        <patternFill>
          <bgColor rgb="FFFF0000"/>
        </patternFill>
      </fill>
    </dxf>
    <dxf>
      <font>
        <color rgb="FFFFFFFF"/>
      </font>
      <fill>
        <patternFill>
          <bgColor rgb="FF0000FF"/>
        </patternFill>
      </fill>
    </dxf>
    <dxf>
      <fill>
        <patternFill>
          <bgColor rgb="FF00FF00"/>
        </patternFill>
      </fill>
    </dxf>
    <dxf>
      <fill>
        <patternFill>
          <bgColor rgb="FFFFFF00"/>
        </patternFill>
      </fill>
    </dxf>
    <dxf>
      <font>
        <color rgb="FFFFFFFF"/>
      </font>
      <fill>
        <patternFill>
          <bgColor rgb="FFFF0000"/>
        </patternFill>
      </fill>
    </dxf>
    <dxf>
      <font>
        <color rgb="FF00FF00"/>
      </font>
      <fill>
        <patternFill>
          <bgColor rgb="FF24FC4D"/>
        </patternFill>
      </fill>
    </dxf>
    <dxf>
      <font>
        <color rgb="FFFFFF00"/>
      </font>
      <fill>
        <patternFill>
          <bgColor rgb="FFFFFF00"/>
        </patternFill>
      </fill>
    </dxf>
    <dxf>
      <font>
        <color rgb="FFFF0000"/>
      </font>
      <fill>
        <patternFill>
          <bgColor rgb="FFFF0000"/>
        </patternFill>
      </fill>
    </dxf>
    <dxf>
      <font>
        <color rgb="FF00FF00"/>
      </font>
      <fill>
        <patternFill>
          <bgColor rgb="FF24FC4D"/>
        </patternFill>
      </fill>
    </dxf>
    <dxf>
      <font>
        <color rgb="FFFFFF00"/>
      </font>
      <fill>
        <patternFill>
          <bgColor rgb="FFFFFF00"/>
        </patternFill>
      </fill>
    </dxf>
    <dxf>
      <font>
        <color rgb="FFFF0000"/>
      </font>
      <fill>
        <patternFill>
          <bgColor rgb="FFFF0000"/>
        </patternFill>
      </fill>
    </dxf>
    <dxf>
      <font>
        <color rgb="FF00FF00"/>
      </font>
      <fill>
        <patternFill>
          <bgColor rgb="FF24FC4D"/>
        </patternFill>
      </fill>
    </dxf>
    <dxf>
      <font>
        <color rgb="FFFFFF00"/>
      </font>
      <fill>
        <patternFill>
          <bgColor rgb="FFFFFF00"/>
        </patternFill>
      </fill>
    </dxf>
    <dxf>
      <font>
        <color rgb="FFFF0000"/>
      </font>
      <fill>
        <patternFill>
          <bgColor rgb="FFFF0000"/>
        </patternFill>
      </fill>
    </dxf>
    <dxf>
      <font>
        <strike val="0"/>
        <color rgb="FFFF0000"/>
      </font>
      <fill>
        <patternFill>
          <bgColor rgb="FFFF0000"/>
        </patternFill>
      </fill>
    </dxf>
    <dxf>
      <font>
        <color rgb="FFFFFF00"/>
      </font>
      <fill>
        <patternFill>
          <bgColor rgb="FFFFFF00"/>
        </patternFill>
      </fill>
    </dxf>
    <dxf>
      <font>
        <color rgb="FF00FF00"/>
      </font>
      <fill>
        <patternFill>
          <fgColor rgb="FF26FA26"/>
          <bgColor rgb="FF00FF00"/>
        </patternFill>
      </fill>
    </dxf>
    <dxf>
      <font>
        <color rgb="FFFF0000"/>
      </font>
      <fill>
        <patternFill>
          <bgColor rgb="FFFF0000"/>
        </patternFill>
      </fill>
    </dxf>
    <dxf>
      <font>
        <color rgb="FFFFFF00"/>
      </font>
      <fill>
        <patternFill>
          <bgColor rgb="FFFFFF00"/>
        </patternFill>
      </fill>
    </dxf>
    <dxf>
      <font>
        <color rgb="FF4EFA26"/>
      </font>
      <fill>
        <patternFill>
          <bgColor rgb="FF66FF66"/>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A6A6"/>
      <rgbColor rgb="FFCC99FF"/>
      <rgbColor rgb="FFFFCC99"/>
      <rgbColor rgb="FF3366FF"/>
      <rgbColor rgb="FF33CCCC"/>
      <rgbColor rgb="FF99CC00"/>
      <rgbColor rgb="FFFFCC00"/>
      <rgbColor rgb="FFFF9900"/>
      <rgbColor rgb="FFFF33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26FA26"/>
      <color rgb="FF24FC4D"/>
      <color rgb="FF21FF56"/>
      <color rgb="FF4EFA26"/>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48960</xdr:rowOff>
    </xdr:from>
    <xdr:to>
      <xdr:col>1</xdr:col>
      <xdr:colOff>785865</xdr:colOff>
      <xdr:row>1</xdr:row>
      <xdr:rowOff>187560</xdr:rowOff>
    </xdr:to>
    <xdr:pic>
      <xdr:nvPicPr>
        <xdr:cNvPr id="2" name="Imagem 4">
          <a:extLst>
            <a:ext uri="{FF2B5EF4-FFF2-40B4-BE49-F238E27FC236}">
              <a16:creationId xmlns:a16="http://schemas.microsoft.com/office/drawing/2014/main" id="{CB45C60A-C972-4858-90F4-517BA8CBF5DB}"/>
            </a:ext>
          </a:extLst>
        </xdr:cNvPr>
        <xdr:cNvPicPr/>
      </xdr:nvPicPr>
      <xdr:blipFill>
        <a:blip xmlns:r="http://schemas.openxmlformats.org/officeDocument/2006/relationships" r:embed="rId1"/>
        <a:stretch/>
      </xdr:blipFill>
      <xdr:spPr>
        <a:xfrm>
          <a:off x="0" y="48960"/>
          <a:ext cx="1214490" cy="329100"/>
        </a:xfrm>
        <a:prstGeom prst="rect">
          <a:avLst/>
        </a:prstGeom>
        <a:ln>
          <a:noFill/>
        </a:ln>
      </xdr:spPr>
    </xdr:pic>
    <xdr:clientData/>
  </xdr:twoCellAnchor>
  <xdr:oneCellAnchor>
    <xdr:from>
      <xdr:col>5</xdr:col>
      <xdr:colOff>212912</xdr:colOff>
      <xdr:row>3</xdr:row>
      <xdr:rowOff>52667</xdr:rowOff>
    </xdr:from>
    <xdr:ext cx="3527222" cy="889804"/>
    <xdr:pic>
      <xdr:nvPicPr>
        <xdr:cNvPr id="3" name="Imagem 3">
          <a:extLst>
            <a:ext uri="{FF2B5EF4-FFF2-40B4-BE49-F238E27FC236}">
              <a16:creationId xmlns:a16="http://schemas.microsoft.com/office/drawing/2014/main" id="{C0C51D47-DE60-4428-8D76-E3C3AFBD4963}"/>
            </a:ext>
          </a:extLst>
        </xdr:cNvPr>
        <xdr:cNvPicPr>
          <a:picLocks noChangeAspect="1"/>
        </xdr:cNvPicPr>
      </xdr:nvPicPr>
      <xdr:blipFill>
        <a:blip xmlns:r="http://schemas.openxmlformats.org/officeDocument/2006/relationships" r:embed="rId2"/>
        <a:stretch/>
      </xdr:blipFill>
      <xdr:spPr>
        <a:xfrm>
          <a:off x="3260912" y="624167"/>
          <a:ext cx="3527222" cy="889804"/>
        </a:xfrm>
        <a:prstGeom prst="rect">
          <a:avLst/>
        </a:prstGeom>
        <a:ln>
          <a:noFill/>
        </a:ln>
      </xdr:spPr>
    </xdr:pic>
    <xdr:clientData/>
  </xdr:oneCellAnchor>
  <xdr:twoCellAnchor>
    <xdr:from>
      <xdr:col>0</xdr:col>
      <xdr:colOff>0</xdr:colOff>
      <xdr:row>0</xdr:row>
      <xdr:rowOff>0</xdr:rowOff>
    </xdr:from>
    <xdr:to>
      <xdr:col>10</xdr:col>
      <xdr:colOff>0</xdr:colOff>
      <xdr:row>18</xdr:row>
      <xdr:rowOff>895680</xdr:rowOff>
    </xdr:to>
    <xdr:sp macro="" textlink="">
      <xdr:nvSpPr>
        <xdr:cNvPr id="4" name="CustomShape 1" hidden="1">
          <a:extLst>
            <a:ext uri="{FF2B5EF4-FFF2-40B4-BE49-F238E27FC236}">
              <a16:creationId xmlns:a16="http://schemas.microsoft.com/office/drawing/2014/main" id="{52A8F11A-FB15-4330-817D-8E858729A23C}"/>
            </a:ext>
          </a:extLst>
        </xdr:cNvPr>
        <xdr:cNvSpPr/>
      </xdr:nvSpPr>
      <xdr:spPr>
        <a:xfrm>
          <a:off x="0" y="0"/>
          <a:ext cx="6096000" cy="361983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10</xdr:col>
      <xdr:colOff>0</xdr:colOff>
      <xdr:row>18</xdr:row>
      <xdr:rowOff>895680</xdr:rowOff>
    </xdr:to>
    <xdr:sp macro="" textlink="">
      <xdr:nvSpPr>
        <xdr:cNvPr id="5" name="CustomShape 1" hidden="1">
          <a:extLst>
            <a:ext uri="{FF2B5EF4-FFF2-40B4-BE49-F238E27FC236}">
              <a16:creationId xmlns:a16="http://schemas.microsoft.com/office/drawing/2014/main" id="{1F557C27-0E47-4A81-A3C8-7F030775B763}"/>
            </a:ext>
          </a:extLst>
        </xdr:cNvPr>
        <xdr:cNvSpPr/>
      </xdr:nvSpPr>
      <xdr:spPr>
        <a:xfrm>
          <a:off x="0" y="0"/>
          <a:ext cx="6096000" cy="361983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10</xdr:col>
      <xdr:colOff>0</xdr:colOff>
      <xdr:row>18</xdr:row>
      <xdr:rowOff>895680</xdr:rowOff>
    </xdr:to>
    <xdr:sp macro="" textlink="">
      <xdr:nvSpPr>
        <xdr:cNvPr id="6" name="CustomShape 1" hidden="1">
          <a:extLst>
            <a:ext uri="{FF2B5EF4-FFF2-40B4-BE49-F238E27FC236}">
              <a16:creationId xmlns:a16="http://schemas.microsoft.com/office/drawing/2014/main" id="{F9216FBE-2BCB-41A5-A149-A83F12C45BA6}"/>
            </a:ext>
          </a:extLst>
        </xdr:cNvPr>
        <xdr:cNvSpPr/>
      </xdr:nvSpPr>
      <xdr:spPr>
        <a:xfrm>
          <a:off x="0" y="0"/>
          <a:ext cx="6096000" cy="361983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10</xdr:col>
      <xdr:colOff>0</xdr:colOff>
      <xdr:row>18</xdr:row>
      <xdr:rowOff>895680</xdr:rowOff>
    </xdr:to>
    <xdr:sp macro="" textlink="">
      <xdr:nvSpPr>
        <xdr:cNvPr id="7" name="CustomShape 1" hidden="1">
          <a:extLst>
            <a:ext uri="{FF2B5EF4-FFF2-40B4-BE49-F238E27FC236}">
              <a16:creationId xmlns:a16="http://schemas.microsoft.com/office/drawing/2014/main" id="{6030C4CE-4F85-48E7-8270-8051590BD03C}"/>
            </a:ext>
          </a:extLst>
        </xdr:cNvPr>
        <xdr:cNvSpPr/>
      </xdr:nvSpPr>
      <xdr:spPr>
        <a:xfrm>
          <a:off x="0" y="0"/>
          <a:ext cx="6096000" cy="361983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10</xdr:col>
      <xdr:colOff>0</xdr:colOff>
      <xdr:row>18</xdr:row>
      <xdr:rowOff>895680</xdr:rowOff>
    </xdr:to>
    <xdr:sp macro="" textlink="">
      <xdr:nvSpPr>
        <xdr:cNvPr id="8" name="CustomShape 1" hidden="1">
          <a:extLst>
            <a:ext uri="{FF2B5EF4-FFF2-40B4-BE49-F238E27FC236}">
              <a16:creationId xmlns:a16="http://schemas.microsoft.com/office/drawing/2014/main" id="{3AB6C123-1D19-4355-AFA3-DD1EDE58B729}"/>
            </a:ext>
          </a:extLst>
        </xdr:cNvPr>
        <xdr:cNvSpPr/>
      </xdr:nvSpPr>
      <xdr:spPr>
        <a:xfrm>
          <a:off x="0" y="0"/>
          <a:ext cx="6096000" cy="361983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10</xdr:col>
      <xdr:colOff>0</xdr:colOff>
      <xdr:row>18</xdr:row>
      <xdr:rowOff>895680</xdr:rowOff>
    </xdr:to>
    <xdr:sp macro="" textlink="">
      <xdr:nvSpPr>
        <xdr:cNvPr id="9" name="CustomShape 1" hidden="1">
          <a:extLst>
            <a:ext uri="{FF2B5EF4-FFF2-40B4-BE49-F238E27FC236}">
              <a16:creationId xmlns:a16="http://schemas.microsoft.com/office/drawing/2014/main" id="{CB84C96F-F7AC-427F-8688-54A56A46D85B}"/>
            </a:ext>
          </a:extLst>
        </xdr:cNvPr>
        <xdr:cNvSpPr/>
      </xdr:nvSpPr>
      <xdr:spPr>
        <a:xfrm>
          <a:off x="0" y="0"/>
          <a:ext cx="6096000" cy="361983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10</xdr:col>
      <xdr:colOff>0</xdr:colOff>
      <xdr:row>18</xdr:row>
      <xdr:rowOff>1866900</xdr:rowOff>
    </xdr:to>
    <xdr:sp macro="" textlink="">
      <xdr:nvSpPr>
        <xdr:cNvPr id="10" name="AutoShape 12">
          <a:extLst>
            <a:ext uri="{FF2B5EF4-FFF2-40B4-BE49-F238E27FC236}">
              <a16:creationId xmlns:a16="http://schemas.microsoft.com/office/drawing/2014/main" id="{D4EC9848-5E62-41BD-886B-0F95523C5E82}"/>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18</xdr:row>
      <xdr:rowOff>1866900</xdr:rowOff>
    </xdr:to>
    <xdr:sp macro="" textlink="">
      <xdr:nvSpPr>
        <xdr:cNvPr id="11" name="AutoShape 10">
          <a:extLst>
            <a:ext uri="{FF2B5EF4-FFF2-40B4-BE49-F238E27FC236}">
              <a16:creationId xmlns:a16="http://schemas.microsoft.com/office/drawing/2014/main" id="{69B27711-998C-4C28-AA3A-EC22915409EB}"/>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18</xdr:row>
      <xdr:rowOff>1866900</xdr:rowOff>
    </xdr:to>
    <xdr:sp macro="" textlink="">
      <xdr:nvSpPr>
        <xdr:cNvPr id="12" name="AutoShape 8">
          <a:extLst>
            <a:ext uri="{FF2B5EF4-FFF2-40B4-BE49-F238E27FC236}">
              <a16:creationId xmlns:a16="http://schemas.microsoft.com/office/drawing/2014/main" id="{3B309A7B-8E6B-43E6-8F70-CA146F6A02D6}"/>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18</xdr:row>
      <xdr:rowOff>1866900</xdr:rowOff>
    </xdr:to>
    <xdr:sp macro="" textlink="">
      <xdr:nvSpPr>
        <xdr:cNvPr id="13" name="AutoShape 6">
          <a:extLst>
            <a:ext uri="{FF2B5EF4-FFF2-40B4-BE49-F238E27FC236}">
              <a16:creationId xmlns:a16="http://schemas.microsoft.com/office/drawing/2014/main" id="{AAB8D549-0B48-4BB4-B0DA-2342D70F98F9}"/>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18</xdr:row>
      <xdr:rowOff>1866900</xdr:rowOff>
    </xdr:to>
    <xdr:sp macro="" textlink="">
      <xdr:nvSpPr>
        <xdr:cNvPr id="14" name="AutoShape 4">
          <a:extLst>
            <a:ext uri="{FF2B5EF4-FFF2-40B4-BE49-F238E27FC236}">
              <a16:creationId xmlns:a16="http://schemas.microsoft.com/office/drawing/2014/main" id="{CD450554-159A-486C-A9DA-4987944EC17E}"/>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18</xdr:row>
      <xdr:rowOff>1866900</xdr:rowOff>
    </xdr:to>
    <xdr:sp macro="" textlink="">
      <xdr:nvSpPr>
        <xdr:cNvPr id="15" name="AutoShape 2">
          <a:extLst>
            <a:ext uri="{FF2B5EF4-FFF2-40B4-BE49-F238E27FC236}">
              <a16:creationId xmlns:a16="http://schemas.microsoft.com/office/drawing/2014/main" id="{CE02EBB8-87F7-4706-828B-50BCC2793005}"/>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18</xdr:row>
      <xdr:rowOff>1866900</xdr:rowOff>
    </xdr:to>
    <xdr:sp macro="" textlink="">
      <xdr:nvSpPr>
        <xdr:cNvPr id="16" name="AutoShape 12">
          <a:extLst>
            <a:ext uri="{FF2B5EF4-FFF2-40B4-BE49-F238E27FC236}">
              <a16:creationId xmlns:a16="http://schemas.microsoft.com/office/drawing/2014/main" id="{CF72D3D9-5DB1-4E06-BA92-EA441F623BE1}"/>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18</xdr:row>
      <xdr:rowOff>1866900</xdr:rowOff>
    </xdr:to>
    <xdr:sp macro="" textlink="">
      <xdr:nvSpPr>
        <xdr:cNvPr id="17" name="AutoShape 10">
          <a:extLst>
            <a:ext uri="{FF2B5EF4-FFF2-40B4-BE49-F238E27FC236}">
              <a16:creationId xmlns:a16="http://schemas.microsoft.com/office/drawing/2014/main" id="{34AE2DE9-9298-4BC6-82B4-2E03B07CD9E1}"/>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18</xdr:row>
      <xdr:rowOff>1866900</xdr:rowOff>
    </xdr:to>
    <xdr:sp macro="" textlink="">
      <xdr:nvSpPr>
        <xdr:cNvPr id="18" name="AutoShape 8">
          <a:extLst>
            <a:ext uri="{FF2B5EF4-FFF2-40B4-BE49-F238E27FC236}">
              <a16:creationId xmlns:a16="http://schemas.microsoft.com/office/drawing/2014/main" id="{CD0A772E-F6E0-48B7-A581-0E7C9B542F96}"/>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18</xdr:row>
      <xdr:rowOff>1866900</xdr:rowOff>
    </xdr:to>
    <xdr:sp macro="" textlink="">
      <xdr:nvSpPr>
        <xdr:cNvPr id="19" name="AutoShape 6">
          <a:extLst>
            <a:ext uri="{FF2B5EF4-FFF2-40B4-BE49-F238E27FC236}">
              <a16:creationId xmlns:a16="http://schemas.microsoft.com/office/drawing/2014/main" id="{CB1FE7D9-9B4B-4462-9B7A-C2BD97BB9AD2}"/>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18</xdr:row>
      <xdr:rowOff>1866900</xdr:rowOff>
    </xdr:to>
    <xdr:sp macro="" textlink="">
      <xdr:nvSpPr>
        <xdr:cNvPr id="20" name="AutoShape 4">
          <a:extLst>
            <a:ext uri="{FF2B5EF4-FFF2-40B4-BE49-F238E27FC236}">
              <a16:creationId xmlns:a16="http://schemas.microsoft.com/office/drawing/2014/main" id="{29BB753C-278C-4E45-AEB0-5128D25D6192}"/>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18</xdr:row>
      <xdr:rowOff>1866900</xdr:rowOff>
    </xdr:to>
    <xdr:sp macro="" textlink="">
      <xdr:nvSpPr>
        <xdr:cNvPr id="21" name="AutoShape 2">
          <a:extLst>
            <a:ext uri="{FF2B5EF4-FFF2-40B4-BE49-F238E27FC236}">
              <a16:creationId xmlns:a16="http://schemas.microsoft.com/office/drawing/2014/main" id="{B0DB25B6-E648-40F3-AC56-6564EEAE2C74}"/>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22" name="AutoShape 12">
          <a:extLst>
            <a:ext uri="{FF2B5EF4-FFF2-40B4-BE49-F238E27FC236}">
              <a16:creationId xmlns:a16="http://schemas.microsoft.com/office/drawing/2014/main" id="{F2B0C697-F6EF-4270-A26F-0E283E0DBC50}"/>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23" name="AutoShape 10">
          <a:extLst>
            <a:ext uri="{FF2B5EF4-FFF2-40B4-BE49-F238E27FC236}">
              <a16:creationId xmlns:a16="http://schemas.microsoft.com/office/drawing/2014/main" id="{5BB50284-B8A7-4F55-999F-D10FC2EF2BC2}"/>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24" name="AutoShape 8">
          <a:extLst>
            <a:ext uri="{FF2B5EF4-FFF2-40B4-BE49-F238E27FC236}">
              <a16:creationId xmlns:a16="http://schemas.microsoft.com/office/drawing/2014/main" id="{04660900-1AC9-45DC-8826-82AE4F8693CB}"/>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25" name="AutoShape 6">
          <a:extLst>
            <a:ext uri="{FF2B5EF4-FFF2-40B4-BE49-F238E27FC236}">
              <a16:creationId xmlns:a16="http://schemas.microsoft.com/office/drawing/2014/main" id="{36B5CC29-F827-41CA-A153-B12D46576A9A}"/>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26" name="AutoShape 4">
          <a:extLst>
            <a:ext uri="{FF2B5EF4-FFF2-40B4-BE49-F238E27FC236}">
              <a16:creationId xmlns:a16="http://schemas.microsoft.com/office/drawing/2014/main" id="{7ED1110F-C80F-417E-AA73-F0961637D507}"/>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27" name="AutoShape 2">
          <a:extLst>
            <a:ext uri="{FF2B5EF4-FFF2-40B4-BE49-F238E27FC236}">
              <a16:creationId xmlns:a16="http://schemas.microsoft.com/office/drawing/2014/main" id="{1B33DAEC-E16A-44AF-805A-53C4C6036050}"/>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28" name="AutoShape 12">
          <a:extLst>
            <a:ext uri="{FF2B5EF4-FFF2-40B4-BE49-F238E27FC236}">
              <a16:creationId xmlns:a16="http://schemas.microsoft.com/office/drawing/2014/main" id="{C38F4FCA-2DD1-4C1B-83D7-CCC256394092}"/>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29" name="AutoShape 10">
          <a:extLst>
            <a:ext uri="{FF2B5EF4-FFF2-40B4-BE49-F238E27FC236}">
              <a16:creationId xmlns:a16="http://schemas.microsoft.com/office/drawing/2014/main" id="{831DBB93-0AB3-497C-B8BA-DB0A4D497854}"/>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30" name="AutoShape 8">
          <a:extLst>
            <a:ext uri="{FF2B5EF4-FFF2-40B4-BE49-F238E27FC236}">
              <a16:creationId xmlns:a16="http://schemas.microsoft.com/office/drawing/2014/main" id="{E7A3AA53-4376-424E-BB2D-A69A249B180E}"/>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31" name="AutoShape 6">
          <a:extLst>
            <a:ext uri="{FF2B5EF4-FFF2-40B4-BE49-F238E27FC236}">
              <a16:creationId xmlns:a16="http://schemas.microsoft.com/office/drawing/2014/main" id="{E8066E81-F99A-4EFE-84AC-21FE9924DEAC}"/>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32" name="AutoShape 4">
          <a:extLst>
            <a:ext uri="{FF2B5EF4-FFF2-40B4-BE49-F238E27FC236}">
              <a16:creationId xmlns:a16="http://schemas.microsoft.com/office/drawing/2014/main" id="{D7F37FFF-D5FA-416E-B9B6-4C2D83B50594}"/>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33" name="AutoShape 2">
          <a:extLst>
            <a:ext uri="{FF2B5EF4-FFF2-40B4-BE49-F238E27FC236}">
              <a16:creationId xmlns:a16="http://schemas.microsoft.com/office/drawing/2014/main" id="{1021F730-7615-404F-98A6-60E566BE2222}"/>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34" name="AutoShape 12">
          <a:extLst>
            <a:ext uri="{FF2B5EF4-FFF2-40B4-BE49-F238E27FC236}">
              <a16:creationId xmlns:a16="http://schemas.microsoft.com/office/drawing/2014/main" id="{7BCFECDD-11FD-4A54-B356-B4240D7BC936}"/>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35" name="AutoShape 10">
          <a:extLst>
            <a:ext uri="{FF2B5EF4-FFF2-40B4-BE49-F238E27FC236}">
              <a16:creationId xmlns:a16="http://schemas.microsoft.com/office/drawing/2014/main" id="{809A31AA-A955-48F7-8879-1C67F6341330}"/>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36" name="AutoShape 8">
          <a:extLst>
            <a:ext uri="{FF2B5EF4-FFF2-40B4-BE49-F238E27FC236}">
              <a16:creationId xmlns:a16="http://schemas.microsoft.com/office/drawing/2014/main" id="{C29D9EBF-572F-4F91-9CA2-A080F2EAA80E}"/>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37" name="AutoShape 6">
          <a:extLst>
            <a:ext uri="{FF2B5EF4-FFF2-40B4-BE49-F238E27FC236}">
              <a16:creationId xmlns:a16="http://schemas.microsoft.com/office/drawing/2014/main" id="{5E9917A5-61B5-4C55-82E7-33D4CD585568}"/>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38" name="AutoShape 4">
          <a:extLst>
            <a:ext uri="{FF2B5EF4-FFF2-40B4-BE49-F238E27FC236}">
              <a16:creationId xmlns:a16="http://schemas.microsoft.com/office/drawing/2014/main" id="{5717873C-2F0C-4B99-B8EE-DFD3A1C4DF4E}"/>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39" name="AutoShape 2">
          <a:extLst>
            <a:ext uri="{FF2B5EF4-FFF2-40B4-BE49-F238E27FC236}">
              <a16:creationId xmlns:a16="http://schemas.microsoft.com/office/drawing/2014/main" id="{0BA08F4A-A571-4B9A-8625-E0333E91D810}"/>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40" name="AutoShape 12">
          <a:extLst>
            <a:ext uri="{FF2B5EF4-FFF2-40B4-BE49-F238E27FC236}">
              <a16:creationId xmlns:a16="http://schemas.microsoft.com/office/drawing/2014/main" id="{8ACCCB88-2414-47B8-B192-11BF692E9571}"/>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41" name="AutoShape 10">
          <a:extLst>
            <a:ext uri="{FF2B5EF4-FFF2-40B4-BE49-F238E27FC236}">
              <a16:creationId xmlns:a16="http://schemas.microsoft.com/office/drawing/2014/main" id="{F8BBA64A-A9BA-4918-A3FE-DF6A6BDFB423}"/>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42" name="AutoShape 8">
          <a:extLst>
            <a:ext uri="{FF2B5EF4-FFF2-40B4-BE49-F238E27FC236}">
              <a16:creationId xmlns:a16="http://schemas.microsoft.com/office/drawing/2014/main" id="{FDF2B5E4-363C-48FF-A039-7DB04011FC79}"/>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43" name="AutoShape 6">
          <a:extLst>
            <a:ext uri="{FF2B5EF4-FFF2-40B4-BE49-F238E27FC236}">
              <a16:creationId xmlns:a16="http://schemas.microsoft.com/office/drawing/2014/main" id="{9C188E0D-322E-4103-A66E-1797BB30CB2D}"/>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44" name="AutoShape 4">
          <a:extLst>
            <a:ext uri="{FF2B5EF4-FFF2-40B4-BE49-F238E27FC236}">
              <a16:creationId xmlns:a16="http://schemas.microsoft.com/office/drawing/2014/main" id="{4FE5369F-1319-450B-AEE9-3075AD392115}"/>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45" name="AutoShape 2">
          <a:extLst>
            <a:ext uri="{FF2B5EF4-FFF2-40B4-BE49-F238E27FC236}">
              <a16:creationId xmlns:a16="http://schemas.microsoft.com/office/drawing/2014/main" id="{4C58577F-36F9-4FC0-986D-88EAF625104A}"/>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46" name="AutoShape 12">
          <a:extLst>
            <a:ext uri="{FF2B5EF4-FFF2-40B4-BE49-F238E27FC236}">
              <a16:creationId xmlns:a16="http://schemas.microsoft.com/office/drawing/2014/main" id="{6E340353-8850-4B5C-857F-586062B97A7B}"/>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47" name="AutoShape 10">
          <a:extLst>
            <a:ext uri="{FF2B5EF4-FFF2-40B4-BE49-F238E27FC236}">
              <a16:creationId xmlns:a16="http://schemas.microsoft.com/office/drawing/2014/main" id="{5A404CEF-82E8-47FA-8951-CA4D77183460}"/>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48" name="AutoShape 8">
          <a:extLst>
            <a:ext uri="{FF2B5EF4-FFF2-40B4-BE49-F238E27FC236}">
              <a16:creationId xmlns:a16="http://schemas.microsoft.com/office/drawing/2014/main" id="{883389EF-E0F0-484F-B398-A9858CF41637}"/>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49" name="AutoShape 6">
          <a:extLst>
            <a:ext uri="{FF2B5EF4-FFF2-40B4-BE49-F238E27FC236}">
              <a16:creationId xmlns:a16="http://schemas.microsoft.com/office/drawing/2014/main" id="{AA4A47FE-013C-4523-A8FB-45F27A1B8DFA}"/>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50" name="AutoShape 4">
          <a:extLst>
            <a:ext uri="{FF2B5EF4-FFF2-40B4-BE49-F238E27FC236}">
              <a16:creationId xmlns:a16="http://schemas.microsoft.com/office/drawing/2014/main" id="{246E3AFA-F8D2-4DAB-82C2-1C9CEEE42930}"/>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51" name="AutoShape 2">
          <a:extLst>
            <a:ext uri="{FF2B5EF4-FFF2-40B4-BE49-F238E27FC236}">
              <a16:creationId xmlns:a16="http://schemas.microsoft.com/office/drawing/2014/main" id="{86E7637E-38C0-4949-BF37-6A3D60EC8027}"/>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52" name="AutoShape 12">
          <a:extLst>
            <a:ext uri="{FF2B5EF4-FFF2-40B4-BE49-F238E27FC236}">
              <a16:creationId xmlns:a16="http://schemas.microsoft.com/office/drawing/2014/main" id="{FDEF3126-AC50-4C6C-8EFB-BF0F6C0524F1}"/>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53" name="AutoShape 10">
          <a:extLst>
            <a:ext uri="{FF2B5EF4-FFF2-40B4-BE49-F238E27FC236}">
              <a16:creationId xmlns:a16="http://schemas.microsoft.com/office/drawing/2014/main" id="{AC568555-DFBF-4D2F-8219-D706E23E2E13}"/>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54" name="AutoShape 8">
          <a:extLst>
            <a:ext uri="{FF2B5EF4-FFF2-40B4-BE49-F238E27FC236}">
              <a16:creationId xmlns:a16="http://schemas.microsoft.com/office/drawing/2014/main" id="{17097796-E43F-46AC-A7C6-81C4E30B0E3D}"/>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55" name="AutoShape 6">
          <a:extLst>
            <a:ext uri="{FF2B5EF4-FFF2-40B4-BE49-F238E27FC236}">
              <a16:creationId xmlns:a16="http://schemas.microsoft.com/office/drawing/2014/main" id="{F180CE74-4D7E-4641-8DBE-17EE9130EE5B}"/>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56" name="AutoShape 4">
          <a:extLst>
            <a:ext uri="{FF2B5EF4-FFF2-40B4-BE49-F238E27FC236}">
              <a16:creationId xmlns:a16="http://schemas.microsoft.com/office/drawing/2014/main" id="{445673D3-35F4-4D1C-8823-F75FA72267C6}"/>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57" name="AutoShape 2">
          <a:extLst>
            <a:ext uri="{FF2B5EF4-FFF2-40B4-BE49-F238E27FC236}">
              <a16:creationId xmlns:a16="http://schemas.microsoft.com/office/drawing/2014/main" id="{28EEC6CB-248F-45BF-8405-B3CBE464AD1A}"/>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58" name="AutoShape 12">
          <a:extLst>
            <a:ext uri="{FF2B5EF4-FFF2-40B4-BE49-F238E27FC236}">
              <a16:creationId xmlns:a16="http://schemas.microsoft.com/office/drawing/2014/main" id="{BFA6F66A-2D07-4D36-9A7F-BE3E044AD7F5}"/>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59" name="AutoShape 10">
          <a:extLst>
            <a:ext uri="{FF2B5EF4-FFF2-40B4-BE49-F238E27FC236}">
              <a16:creationId xmlns:a16="http://schemas.microsoft.com/office/drawing/2014/main" id="{2E489C55-20E9-4F5B-840C-74369F57CC08}"/>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60" name="AutoShape 8">
          <a:extLst>
            <a:ext uri="{FF2B5EF4-FFF2-40B4-BE49-F238E27FC236}">
              <a16:creationId xmlns:a16="http://schemas.microsoft.com/office/drawing/2014/main" id="{DD605E08-8FA5-472C-9FAE-690599E7F348}"/>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61" name="AutoShape 6">
          <a:extLst>
            <a:ext uri="{FF2B5EF4-FFF2-40B4-BE49-F238E27FC236}">
              <a16:creationId xmlns:a16="http://schemas.microsoft.com/office/drawing/2014/main" id="{EA34EB58-508C-4166-8699-4564B00C1FE2}"/>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62" name="AutoShape 4">
          <a:extLst>
            <a:ext uri="{FF2B5EF4-FFF2-40B4-BE49-F238E27FC236}">
              <a16:creationId xmlns:a16="http://schemas.microsoft.com/office/drawing/2014/main" id="{980CCA57-7CF8-47E4-A2DF-3849892348F8}"/>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0</xdr:colOff>
      <xdr:row>19</xdr:row>
      <xdr:rowOff>0</xdr:rowOff>
    </xdr:to>
    <xdr:sp macro="" textlink="">
      <xdr:nvSpPr>
        <xdr:cNvPr id="63" name="AutoShape 2">
          <a:extLst>
            <a:ext uri="{FF2B5EF4-FFF2-40B4-BE49-F238E27FC236}">
              <a16:creationId xmlns:a16="http://schemas.microsoft.com/office/drawing/2014/main" id="{4E521366-D15A-4346-85DB-4EE3976F64AC}"/>
            </a:ext>
          </a:extLst>
        </xdr:cNvPr>
        <xdr:cNvSpPr>
          <a:spLocks noChangeArrowheads="1"/>
        </xdr:cNvSpPr>
      </xdr:nvSpPr>
      <xdr:spPr bwMode="auto">
        <a:xfrm>
          <a:off x="0" y="0"/>
          <a:ext cx="6096000" cy="36195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xdr:row>
      <xdr:rowOff>0</xdr:rowOff>
    </xdr:from>
    <xdr:to>
      <xdr:col>11</xdr:col>
      <xdr:colOff>0</xdr:colOff>
      <xdr:row>22</xdr:row>
      <xdr:rowOff>857250</xdr:rowOff>
    </xdr:to>
    <xdr:sp macro="" textlink="">
      <xdr:nvSpPr>
        <xdr:cNvPr id="1030" name="_x0000_t202" hidden="1">
          <a:extLst>
            <a:ext uri="{FF2B5EF4-FFF2-40B4-BE49-F238E27FC236}">
              <a16:creationId xmlns:a16="http://schemas.microsoft.com/office/drawing/2014/main" id="{99BF9268-74A6-491F-B0F0-2A4CC0FDF73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8</xdr:row>
      <xdr:rowOff>0</xdr:rowOff>
    </xdr:from>
    <xdr:to>
      <xdr:col>11</xdr:col>
      <xdr:colOff>0</xdr:colOff>
      <xdr:row>22</xdr:row>
      <xdr:rowOff>857250</xdr:rowOff>
    </xdr:to>
    <xdr:sp macro="" textlink="">
      <xdr:nvSpPr>
        <xdr:cNvPr id="1028" name="_x0000_t202" hidden="1">
          <a:extLst>
            <a:ext uri="{FF2B5EF4-FFF2-40B4-BE49-F238E27FC236}">
              <a16:creationId xmlns:a16="http://schemas.microsoft.com/office/drawing/2014/main" id="{D1E4981B-B860-42E9-8B45-FBEECD456D36}"/>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8</xdr:row>
      <xdr:rowOff>0</xdr:rowOff>
    </xdr:from>
    <xdr:to>
      <xdr:col>11</xdr:col>
      <xdr:colOff>0</xdr:colOff>
      <xdr:row>22</xdr:row>
      <xdr:rowOff>857250</xdr:rowOff>
    </xdr:to>
    <xdr:sp macro="" textlink="">
      <xdr:nvSpPr>
        <xdr:cNvPr id="1026" name="_x0000_t202" hidden="1">
          <a:extLst>
            <a:ext uri="{FF2B5EF4-FFF2-40B4-BE49-F238E27FC236}">
              <a16:creationId xmlns:a16="http://schemas.microsoft.com/office/drawing/2014/main" id="{CFE844EA-09FA-4021-A615-A3FF0DBDE7D8}"/>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48960</xdr:rowOff>
    </xdr:from>
    <xdr:to>
      <xdr:col>1</xdr:col>
      <xdr:colOff>2561165</xdr:colOff>
      <xdr:row>2</xdr:row>
      <xdr:rowOff>127000</xdr:rowOff>
    </xdr:to>
    <xdr:pic>
      <xdr:nvPicPr>
        <xdr:cNvPr id="7" name="Imagem 4">
          <a:extLst>
            <a:ext uri="{FF2B5EF4-FFF2-40B4-BE49-F238E27FC236}">
              <a16:creationId xmlns:a16="http://schemas.microsoft.com/office/drawing/2014/main" id="{FB6A3C8D-0CD5-4F2B-AECE-D808E0AD8B6F}"/>
            </a:ext>
          </a:extLst>
        </xdr:cNvPr>
        <xdr:cNvPicPr/>
      </xdr:nvPicPr>
      <xdr:blipFill>
        <a:blip xmlns:r="http://schemas.openxmlformats.org/officeDocument/2006/relationships" r:embed="rId1"/>
        <a:stretch/>
      </xdr:blipFill>
      <xdr:spPr>
        <a:xfrm>
          <a:off x="0" y="48960"/>
          <a:ext cx="2804582" cy="522540"/>
        </a:xfrm>
        <a:prstGeom prst="rect">
          <a:avLst/>
        </a:prstGeom>
        <a:ln>
          <a:noFill/>
        </a:ln>
      </xdr:spPr>
    </xdr:pic>
    <xdr:clientData/>
  </xdr:twoCellAnchor>
  <xdr:twoCellAnchor editAs="oneCell">
    <xdr:from>
      <xdr:col>4</xdr:col>
      <xdr:colOff>176928</xdr:colOff>
      <xdr:row>3</xdr:row>
      <xdr:rowOff>19023</xdr:rowOff>
    </xdr:from>
    <xdr:to>
      <xdr:col>9</xdr:col>
      <xdr:colOff>614126</xdr:colOff>
      <xdr:row>7</xdr:row>
      <xdr:rowOff>12356</xdr:rowOff>
    </xdr:to>
    <xdr:pic>
      <xdr:nvPicPr>
        <xdr:cNvPr id="10" name="Imagem 3">
          <a:extLst>
            <a:ext uri="{FF2B5EF4-FFF2-40B4-BE49-F238E27FC236}">
              <a16:creationId xmlns:a16="http://schemas.microsoft.com/office/drawing/2014/main" id="{046DAA7C-2301-4A2A-8772-A1ECF7361B64}"/>
            </a:ext>
          </a:extLst>
        </xdr:cNvPr>
        <xdr:cNvPicPr>
          <a:picLocks noChangeAspect="1"/>
        </xdr:cNvPicPr>
      </xdr:nvPicPr>
      <xdr:blipFill>
        <a:blip xmlns:r="http://schemas.openxmlformats.org/officeDocument/2006/relationships" r:embed="rId2"/>
        <a:stretch/>
      </xdr:blipFill>
      <xdr:spPr>
        <a:xfrm>
          <a:off x="3872628" y="676248"/>
          <a:ext cx="3027998" cy="869633"/>
        </a:xfrm>
        <a:prstGeom prst="rect">
          <a:avLst/>
        </a:prstGeom>
        <a:ln>
          <a:noFill/>
        </a:ln>
      </xdr:spPr>
    </xdr:pic>
    <xdr:clientData/>
  </xdr:twoCellAnchor>
  <xdr:twoCellAnchor>
    <xdr:from>
      <xdr:col>0</xdr:col>
      <xdr:colOff>0</xdr:colOff>
      <xdr:row>0</xdr:row>
      <xdr:rowOff>0</xdr:rowOff>
    </xdr:from>
    <xdr:to>
      <xdr:col>11</xdr:col>
      <xdr:colOff>0</xdr:colOff>
      <xdr:row>23</xdr:row>
      <xdr:rowOff>857250</xdr:rowOff>
    </xdr:to>
    <xdr:sp macro="" textlink="">
      <xdr:nvSpPr>
        <xdr:cNvPr id="2" name="AutoShape 6">
          <a:extLst>
            <a:ext uri="{FF2B5EF4-FFF2-40B4-BE49-F238E27FC236}">
              <a16:creationId xmlns:a16="http://schemas.microsoft.com/office/drawing/2014/main" id="{02DA0609-7923-41B7-BF1D-79C615AAFA84}"/>
            </a:ext>
          </a:extLst>
        </xdr:cNvPr>
        <xdr:cNvSpPr>
          <a:spLocks noChangeArrowheads="1"/>
        </xdr:cNvSpPr>
      </xdr:nvSpPr>
      <xdr:spPr bwMode="auto">
        <a:xfrm>
          <a:off x="0" y="0"/>
          <a:ext cx="8372475" cy="11839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0</xdr:colOff>
      <xdr:row>23</xdr:row>
      <xdr:rowOff>857250</xdr:rowOff>
    </xdr:to>
    <xdr:sp macro="" textlink="">
      <xdr:nvSpPr>
        <xdr:cNvPr id="3" name="AutoShape 4">
          <a:extLst>
            <a:ext uri="{FF2B5EF4-FFF2-40B4-BE49-F238E27FC236}">
              <a16:creationId xmlns:a16="http://schemas.microsoft.com/office/drawing/2014/main" id="{6C63F2EE-584E-4DA5-A040-3B778002E8BA}"/>
            </a:ext>
          </a:extLst>
        </xdr:cNvPr>
        <xdr:cNvSpPr>
          <a:spLocks noChangeArrowheads="1"/>
        </xdr:cNvSpPr>
      </xdr:nvSpPr>
      <xdr:spPr bwMode="auto">
        <a:xfrm>
          <a:off x="0" y="0"/>
          <a:ext cx="8372475" cy="11839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0</xdr:colOff>
      <xdr:row>23</xdr:row>
      <xdr:rowOff>857250</xdr:rowOff>
    </xdr:to>
    <xdr:sp macro="" textlink="">
      <xdr:nvSpPr>
        <xdr:cNvPr id="4" name="AutoShape 2">
          <a:extLst>
            <a:ext uri="{FF2B5EF4-FFF2-40B4-BE49-F238E27FC236}">
              <a16:creationId xmlns:a16="http://schemas.microsoft.com/office/drawing/2014/main" id="{2FA56442-7E9D-4BCC-BCE5-3391DAE92975}"/>
            </a:ext>
          </a:extLst>
        </xdr:cNvPr>
        <xdr:cNvSpPr>
          <a:spLocks noChangeArrowheads="1"/>
        </xdr:cNvSpPr>
      </xdr:nvSpPr>
      <xdr:spPr bwMode="auto">
        <a:xfrm>
          <a:off x="0" y="0"/>
          <a:ext cx="8372475" cy="11839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0</xdr:colOff>
      <xdr:row>23</xdr:row>
      <xdr:rowOff>857250</xdr:rowOff>
    </xdr:to>
    <xdr:sp macro="" textlink="">
      <xdr:nvSpPr>
        <xdr:cNvPr id="5" name="AutoShape 6">
          <a:extLst>
            <a:ext uri="{FF2B5EF4-FFF2-40B4-BE49-F238E27FC236}">
              <a16:creationId xmlns:a16="http://schemas.microsoft.com/office/drawing/2014/main" id="{4AB34706-7F95-455C-8E8F-4ACEBC39C7B2}"/>
            </a:ext>
          </a:extLst>
        </xdr:cNvPr>
        <xdr:cNvSpPr>
          <a:spLocks noChangeArrowheads="1"/>
        </xdr:cNvSpPr>
      </xdr:nvSpPr>
      <xdr:spPr bwMode="auto">
        <a:xfrm>
          <a:off x="0" y="0"/>
          <a:ext cx="8372475" cy="11839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0</xdr:colOff>
      <xdr:row>23</xdr:row>
      <xdr:rowOff>857250</xdr:rowOff>
    </xdr:to>
    <xdr:sp macro="" textlink="">
      <xdr:nvSpPr>
        <xdr:cNvPr id="6" name="AutoShape 4">
          <a:extLst>
            <a:ext uri="{FF2B5EF4-FFF2-40B4-BE49-F238E27FC236}">
              <a16:creationId xmlns:a16="http://schemas.microsoft.com/office/drawing/2014/main" id="{38312B8B-40AA-4840-9541-1AA4F6B9A3F9}"/>
            </a:ext>
          </a:extLst>
        </xdr:cNvPr>
        <xdr:cNvSpPr>
          <a:spLocks noChangeArrowheads="1"/>
        </xdr:cNvSpPr>
      </xdr:nvSpPr>
      <xdr:spPr bwMode="auto">
        <a:xfrm>
          <a:off x="0" y="0"/>
          <a:ext cx="8372475" cy="11839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0</xdr:colOff>
      <xdr:row>23</xdr:row>
      <xdr:rowOff>857250</xdr:rowOff>
    </xdr:to>
    <xdr:sp macro="" textlink="">
      <xdr:nvSpPr>
        <xdr:cNvPr id="8" name="AutoShape 2">
          <a:extLst>
            <a:ext uri="{FF2B5EF4-FFF2-40B4-BE49-F238E27FC236}">
              <a16:creationId xmlns:a16="http://schemas.microsoft.com/office/drawing/2014/main" id="{AD0FE164-5E36-430E-A95A-D25AE129918F}"/>
            </a:ext>
          </a:extLst>
        </xdr:cNvPr>
        <xdr:cNvSpPr>
          <a:spLocks noChangeArrowheads="1"/>
        </xdr:cNvSpPr>
      </xdr:nvSpPr>
      <xdr:spPr bwMode="auto">
        <a:xfrm>
          <a:off x="0" y="0"/>
          <a:ext cx="8372475" cy="11839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619125</xdr:colOff>
      <xdr:row>23</xdr:row>
      <xdr:rowOff>857250</xdr:rowOff>
    </xdr:to>
    <xdr:sp macro="" textlink="">
      <xdr:nvSpPr>
        <xdr:cNvPr id="9" name="AutoShape 6">
          <a:extLst>
            <a:ext uri="{FF2B5EF4-FFF2-40B4-BE49-F238E27FC236}">
              <a16:creationId xmlns:a16="http://schemas.microsoft.com/office/drawing/2014/main" id="{C2504682-BEB8-49CE-8032-0A079DCE0F14}"/>
            </a:ext>
          </a:extLst>
        </xdr:cNvPr>
        <xdr:cNvSpPr>
          <a:spLocks noChangeArrowheads="1"/>
        </xdr:cNvSpPr>
      </xdr:nvSpPr>
      <xdr:spPr bwMode="auto">
        <a:xfrm>
          <a:off x="0" y="0"/>
          <a:ext cx="7867650" cy="86296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619125</xdr:colOff>
      <xdr:row>23</xdr:row>
      <xdr:rowOff>857250</xdr:rowOff>
    </xdr:to>
    <xdr:sp macro="" textlink="">
      <xdr:nvSpPr>
        <xdr:cNvPr id="11" name="AutoShape 4">
          <a:extLst>
            <a:ext uri="{FF2B5EF4-FFF2-40B4-BE49-F238E27FC236}">
              <a16:creationId xmlns:a16="http://schemas.microsoft.com/office/drawing/2014/main" id="{A192EC0F-05C7-44E6-93D1-9EA9592AF42C}"/>
            </a:ext>
          </a:extLst>
        </xdr:cNvPr>
        <xdr:cNvSpPr>
          <a:spLocks noChangeArrowheads="1"/>
        </xdr:cNvSpPr>
      </xdr:nvSpPr>
      <xdr:spPr bwMode="auto">
        <a:xfrm>
          <a:off x="0" y="0"/>
          <a:ext cx="7867650" cy="86296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619125</xdr:colOff>
      <xdr:row>23</xdr:row>
      <xdr:rowOff>857250</xdr:rowOff>
    </xdr:to>
    <xdr:sp macro="" textlink="">
      <xdr:nvSpPr>
        <xdr:cNvPr id="12" name="AutoShape 2">
          <a:extLst>
            <a:ext uri="{FF2B5EF4-FFF2-40B4-BE49-F238E27FC236}">
              <a16:creationId xmlns:a16="http://schemas.microsoft.com/office/drawing/2014/main" id="{4A918112-B25F-44A7-AD7D-40FEED237E21}"/>
            </a:ext>
          </a:extLst>
        </xdr:cNvPr>
        <xdr:cNvSpPr>
          <a:spLocks noChangeArrowheads="1"/>
        </xdr:cNvSpPr>
      </xdr:nvSpPr>
      <xdr:spPr bwMode="auto">
        <a:xfrm>
          <a:off x="0" y="0"/>
          <a:ext cx="7867650" cy="86296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619125</xdr:colOff>
      <xdr:row>23</xdr:row>
      <xdr:rowOff>857250</xdr:rowOff>
    </xdr:to>
    <xdr:sp macro="" textlink="">
      <xdr:nvSpPr>
        <xdr:cNvPr id="13" name="AutoShape 6">
          <a:extLst>
            <a:ext uri="{FF2B5EF4-FFF2-40B4-BE49-F238E27FC236}">
              <a16:creationId xmlns:a16="http://schemas.microsoft.com/office/drawing/2014/main" id="{A1627512-68A7-452D-B114-6DF7A9BAC170}"/>
            </a:ext>
          </a:extLst>
        </xdr:cNvPr>
        <xdr:cNvSpPr>
          <a:spLocks noChangeArrowheads="1"/>
        </xdr:cNvSpPr>
      </xdr:nvSpPr>
      <xdr:spPr bwMode="auto">
        <a:xfrm>
          <a:off x="0" y="0"/>
          <a:ext cx="7867650" cy="86296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619125</xdr:colOff>
      <xdr:row>23</xdr:row>
      <xdr:rowOff>857250</xdr:rowOff>
    </xdr:to>
    <xdr:sp macro="" textlink="">
      <xdr:nvSpPr>
        <xdr:cNvPr id="14" name="AutoShape 4">
          <a:extLst>
            <a:ext uri="{FF2B5EF4-FFF2-40B4-BE49-F238E27FC236}">
              <a16:creationId xmlns:a16="http://schemas.microsoft.com/office/drawing/2014/main" id="{345E599E-003E-4422-8516-C2A00AD02951}"/>
            </a:ext>
          </a:extLst>
        </xdr:cNvPr>
        <xdr:cNvSpPr>
          <a:spLocks noChangeArrowheads="1"/>
        </xdr:cNvSpPr>
      </xdr:nvSpPr>
      <xdr:spPr bwMode="auto">
        <a:xfrm>
          <a:off x="0" y="0"/>
          <a:ext cx="7867650" cy="86296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619125</xdr:colOff>
      <xdr:row>23</xdr:row>
      <xdr:rowOff>857250</xdr:rowOff>
    </xdr:to>
    <xdr:sp macro="" textlink="">
      <xdr:nvSpPr>
        <xdr:cNvPr id="15" name="AutoShape 2">
          <a:extLst>
            <a:ext uri="{FF2B5EF4-FFF2-40B4-BE49-F238E27FC236}">
              <a16:creationId xmlns:a16="http://schemas.microsoft.com/office/drawing/2014/main" id="{93590C8E-3BAC-4BEF-841D-53BB091B82C0}"/>
            </a:ext>
          </a:extLst>
        </xdr:cNvPr>
        <xdr:cNvSpPr>
          <a:spLocks noChangeArrowheads="1"/>
        </xdr:cNvSpPr>
      </xdr:nvSpPr>
      <xdr:spPr bwMode="auto">
        <a:xfrm>
          <a:off x="0" y="0"/>
          <a:ext cx="7867650" cy="86296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619125</xdr:colOff>
      <xdr:row>23</xdr:row>
      <xdr:rowOff>857250</xdr:rowOff>
    </xdr:to>
    <xdr:sp macro="" textlink="">
      <xdr:nvSpPr>
        <xdr:cNvPr id="16" name="AutoShape 6">
          <a:extLst>
            <a:ext uri="{FF2B5EF4-FFF2-40B4-BE49-F238E27FC236}">
              <a16:creationId xmlns:a16="http://schemas.microsoft.com/office/drawing/2014/main" id="{9E06474E-ABF3-41A5-8216-3FE0DC0EC238}"/>
            </a:ext>
          </a:extLst>
        </xdr:cNvPr>
        <xdr:cNvSpPr>
          <a:spLocks noChangeArrowheads="1"/>
        </xdr:cNvSpPr>
      </xdr:nvSpPr>
      <xdr:spPr bwMode="auto">
        <a:xfrm>
          <a:off x="0" y="0"/>
          <a:ext cx="7867650" cy="86296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619125</xdr:colOff>
      <xdr:row>23</xdr:row>
      <xdr:rowOff>857250</xdr:rowOff>
    </xdr:to>
    <xdr:sp macro="" textlink="">
      <xdr:nvSpPr>
        <xdr:cNvPr id="17" name="AutoShape 4">
          <a:extLst>
            <a:ext uri="{FF2B5EF4-FFF2-40B4-BE49-F238E27FC236}">
              <a16:creationId xmlns:a16="http://schemas.microsoft.com/office/drawing/2014/main" id="{16B7AD8F-5075-40B0-839A-C20E75235E93}"/>
            </a:ext>
          </a:extLst>
        </xdr:cNvPr>
        <xdr:cNvSpPr>
          <a:spLocks noChangeArrowheads="1"/>
        </xdr:cNvSpPr>
      </xdr:nvSpPr>
      <xdr:spPr bwMode="auto">
        <a:xfrm>
          <a:off x="0" y="0"/>
          <a:ext cx="7867650" cy="86296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619125</xdr:colOff>
      <xdr:row>23</xdr:row>
      <xdr:rowOff>857250</xdr:rowOff>
    </xdr:to>
    <xdr:sp macro="" textlink="">
      <xdr:nvSpPr>
        <xdr:cNvPr id="18" name="AutoShape 2">
          <a:extLst>
            <a:ext uri="{FF2B5EF4-FFF2-40B4-BE49-F238E27FC236}">
              <a16:creationId xmlns:a16="http://schemas.microsoft.com/office/drawing/2014/main" id="{F4B2C41C-3D5E-4372-8505-DD75AAD4D424}"/>
            </a:ext>
          </a:extLst>
        </xdr:cNvPr>
        <xdr:cNvSpPr>
          <a:spLocks noChangeArrowheads="1"/>
        </xdr:cNvSpPr>
      </xdr:nvSpPr>
      <xdr:spPr bwMode="auto">
        <a:xfrm>
          <a:off x="0" y="0"/>
          <a:ext cx="7867650" cy="86296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619125</xdr:colOff>
      <xdr:row>23</xdr:row>
      <xdr:rowOff>857250</xdr:rowOff>
    </xdr:to>
    <xdr:sp macro="" textlink="">
      <xdr:nvSpPr>
        <xdr:cNvPr id="19" name="AutoShape 6">
          <a:extLst>
            <a:ext uri="{FF2B5EF4-FFF2-40B4-BE49-F238E27FC236}">
              <a16:creationId xmlns:a16="http://schemas.microsoft.com/office/drawing/2014/main" id="{3FE5C6E2-999E-4A33-AF9F-7319BF1486F1}"/>
            </a:ext>
          </a:extLst>
        </xdr:cNvPr>
        <xdr:cNvSpPr>
          <a:spLocks noChangeArrowheads="1"/>
        </xdr:cNvSpPr>
      </xdr:nvSpPr>
      <xdr:spPr bwMode="auto">
        <a:xfrm>
          <a:off x="0" y="0"/>
          <a:ext cx="7867650" cy="86296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619125</xdr:colOff>
      <xdr:row>23</xdr:row>
      <xdr:rowOff>857250</xdr:rowOff>
    </xdr:to>
    <xdr:sp macro="" textlink="">
      <xdr:nvSpPr>
        <xdr:cNvPr id="20" name="AutoShape 4">
          <a:extLst>
            <a:ext uri="{FF2B5EF4-FFF2-40B4-BE49-F238E27FC236}">
              <a16:creationId xmlns:a16="http://schemas.microsoft.com/office/drawing/2014/main" id="{4BDDCE06-56A7-4BBF-BC80-6599388CCA51}"/>
            </a:ext>
          </a:extLst>
        </xdr:cNvPr>
        <xdr:cNvSpPr>
          <a:spLocks noChangeArrowheads="1"/>
        </xdr:cNvSpPr>
      </xdr:nvSpPr>
      <xdr:spPr bwMode="auto">
        <a:xfrm>
          <a:off x="0" y="0"/>
          <a:ext cx="7867650" cy="86296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619125</xdr:colOff>
      <xdr:row>23</xdr:row>
      <xdr:rowOff>857250</xdr:rowOff>
    </xdr:to>
    <xdr:sp macro="" textlink="">
      <xdr:nvSpPr>
        <xdr:cNvPr id="21" name="AutoShape 2">
          <a:extLst>
            <a:ext uri="{FF2B5EF4-FFF2-40B4-BE49-F238E27FC236}">
              <a16:creationId xmlns:a16="http://schemas.microsoft.com/office/drawing/2014/main" id="{F24B4017-8968-49AB-B97D-A772B1091E51}"/>
            </a:ext>
          </a:extLst>
        </xdr:cNvPr>
        <xdr:cNvSpPr>
          <a:spLocks noChangeArrowheads="1"/>
        </xdr:cNvSpPr>
      </xdr:nvSpPr>
      <xdr:spPr bwMode="auto">
        <a:xfrm>
          <a:off x="0" y="0"/>
          <a:ext cx="7867650" cy="86296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619125</xdr:colOff>
      <xdr:row>23</xdr:row>
      <xdr:rowOff>857250</xdr:rowOff>
    </xdr:to>
    <xdr:sp macro="" textlink="">
      <xdr:nvSpPr>
        <xdr:cNvPr id="22" name="AutoShape 6">
          <a:extLst>
            <a:ext uri="{FF2B5EF4-FFF2-40B4-BE49-F238E27FC236}">
              <a16:creationId xmlns:a16="http://schemas.microsoft.com/office/drawing/2014/main" id="{EDE4DF26-1E70-4F71-96E8-D22846967E05}"/>
            </a:ext>
          </a:extLst>
        </xdr:cNvPr>
        <xdr:cNvSpPr>
          <a:spLocks noChangeArrowheads="1"/>
        </xdr:cNvSpPr>
      </xdr:nvSpPr>
      <xdr:spPr bwMode="auto">
        <a:xfrm>
          <a:off x="0" y="0"/>
          <a:ext cx="7867650" cy="86296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619125</xdr:colOff>
      <xdr:row>23</xdr:row>
      <xdr:rowOff>857250</xdr:rowOff>
    </xdr:to>
    <xdr:sp macro="" textlink="">
      <xdr:nvSpPr>
        <xdr:cNvPr id="23" name="AutoShape 4">
          <a:extLst>
            <a:ext uri="{FF2B5EF4-FFF2-40B4-BE49-F238E27FC236}">
              <a16:creationId xmlns:a16="http://schemas.microsoft.com/office/drawing/2014/main" id="{06EE60E4-7ED9-4585-997E-7910E985EB34}"/>
            </a:ext>
          </a:extLst>
        </xdr:cNvPr>
        <xdr:cNvSpPr>
          <a:spLocks noChangeArrowheads="1"/>
        </xdr:cNvSpPr>
      </xdr:nvSpPr>
      <xdr:spPr bwMode="auto">
        <a:xfrm>
          <a:off x="0" y="0"/>
          <a:ext cx="7867650" cy="86296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619125</xdr:colOff>
      <xdr:row>23</xdr:row>
      <xdr:rowOff>857250</xdr:rowOff>
    </xdr:to>
    <xdr:sp macro="" textlink="">
      <xdr:nvSpPr>
        <xdr:cNvPr id="24" name="AutoShape 2">
          <a:extLst>
            <a:ext uri="{FF2B5EF4-FFF2-40B4-BE49-F238E27FC236}">
              <a16:creationId xmlns:a16="http://schemas.microsoft.com/office/drawing/2014/main" id="{F8E5B890-5E6B-4DFA-8735-0994A83EBF99}"/>
            </a:ext>
          </a:extLst>
        </xdr:cNvPr>
        <xdr:cNvSpPr>
          <a:spLocks noChangeArrowheads="1"/>
        </xdr:cNvSpPr>
      </xdr:nvSpPr>
      <xdr:spPr bwMode="auto">
        <a:xfrm>
          <a:off x="0" y="0"/>
          <a:ext cx="7867650" cy="86296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619125</xdr:colOff>
      <xdr:row>23</xdr:row>
      <xdr:rowOff>857250</xdr:rowOff>
    </xdr:to>
    <xdr:sp macro="" textlink="">
      <xdr:nvSpPr>
        <xdr:cNvPr id="25" name="AutoShape 6">
          <a:extLst>
            <a:ext uri="{FF2B5EF4-FFF2-40B4-BE49-F238E27FC236}">
              <a16:creationId xmlns:a16="http://schemas.microsoft.com/office/drawing/2014/main" id="{C2216B9D-7735-49CC-AA10-328B5F7B1066}"/>
            </a:ext>
          </a:extLst>
        </xdr:cNvPr>
        <xdr:cNvSpPr>
          <a:spLocks noChangeArrowheads="1"/>
        </xdr:cNvSpPr>
      </xdr:nvSpPr>
      <xdr:spPr bwMode="auto">
        <a:xfrm>
          <a:off x="0" y="0"/>
          <a:ext cx="7867650" cy="86296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619125</xdr:colOff>
      <xdr:row>23</xdr:row>
      <xdr:rowOff>857250</xdr:rowOff>
    </xdr:to>
    <xdr:sp macro="" textlink="">
      <xdr:nvSpPr>
        <xdr:cNvPr id="26" name="AutoShape 4">
          <a:extLst>
            <a:ext uri="{FF2B5EF4-FFF2-40B4-BE49-F238E27FC236}">
              <a16:creationId xmlns:a16="http://schemas.microsoft.com/office/drawing/2014/main" id="{932FE40F-6578-487E-9DEB-87B94C7CE826}"/>
            </a:ext>
          </a:extLst>
        </xdr:cNvPr>
        <xdr:cNvSpPr>
          <a:spLocks noChangeArrowheads="1"/>
        </xdr:cNvSpPr>
      </xdr:nvSpPr>
      <xdr:spPr bwMode="auto">
        <a:xfrm>
          <a:off x="0" y="0"/>
          <a:ext cx="7867650" cy="86296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619125</xdr:colOff>
      <xdr:row>23</xdr:row>
      <xdr:rowOff>857250</xdr:rowOff>
    </xdr:to>
    <xdr:sp macro="" textlink="">
      <xdr:nvSpPr>
        <xdr:cNvPr id="27" name="AutoShape 2">
          <a:extLst>
            <a:ext uri="{FF2B5EF4-FFF2-40B4-BE49-F238E27FC236}">
              <a16:creationId xmlns:a16="http://schemas.microsoft.com/office/drawing/2014/main" id="{10B8D24C-371B-4513-AF7F-5C47FEB0959C}"/>
            </a:ext>
          </a:extLst>
        </xdr:cNvPr>
        <xdr:cNvSpPr>
          <a:spLocks noChangeArrowheads="1"/>
        </xdr:cNvSpPr>
      </xdr:nvSpPr>
      <xdr:spPr bwMode="auto">
        <a:xfrm>
          <a:off x="0" y="0"/>
          <a:ext cx="7867650" cy="86296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619125</xdr:colOff>
      <xdr:row>23</xdr:row>
      <xdr:rowOff>857250</xdr:rowOff>
    </xdr:to>
    <xdr:sp macro="" textlink="">
      <xdr:nvSpPr>
        <xdr:cNvPr id="28" name="AutoShape 6">
          <a:extLst>
            <a:ext uri="{FF2B5EF4-FFF2-40B4-BE49-F238E27FC236}">
              <a16:creationId xmlns:a16="http://schemas.microsoft.com/office/drawing/2014/main" id="{60090BBC-661A-46AD-AE16-E3B816AEA3DE}"/>
            </a:ext>
          </a:extLst>
        </xdr:cNvPr>
        <xdr:cNvSpPr>
          <a:spLocks noChangeArrowheads="1"/>
        </xdr:cNvSpPr>
      </xdr:nvSpPr>
      <xdr:spPr bwMode="auto">
        <a:xfrm>
          <a:off x="0" y="0"/>
          <a:ext cx="7867650" cy="86296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619125</xdr:colOff>
      <xdr:row>23</xdr:row>
      <xdr:rowOff>857250</xdr:rowOff>
    </xdr:to>
    <xdr:sp macro="" textlink="">
      <xdr:nvSpPr>
        <xdr:cNvPr id="29" name="AutoShape 4">
          <a:extLst>
            <a:ext uri="{FF2B5EF4-FFF2-40B4-BE49-F238E27FC236}">
              <a16:creationId xmlns:a16="http://schemas.microsoft.com/office/drawing/2014/main" id="{78B145FE-0788-4E40-B677-B7F9C27B400B}"/>
            </a:ext>
          </a:extLst>
        </xdr:cNvPr>
        <xdr:cNvSpPr>
          <a:spLocks noChangeArrowheads="1"/>
        </xdr:cNvSpPr>
      </xdr:nvSpPr>
      <xdr:spPr bwMode="auto">
        <a:xfrm>
          <a:off x="0" y="0"/>
          <a:ext cx="7867650" cy="86296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619125</xdr:colOff>
      <xdr:row>23</xdr:row>
      <xdr:rowOff>857250</xdr:rowOff>
    </xdr:to>
    <xdr:sp macro="" textlink="">
      <xdr:nvSpPr>
        <xdr:cNvPr id="30" name="AutoShape 2">
          <a:extLst>
            <a:ext uri="{FF2B5EF4-FFF2-40B4-BE49-F238E27FC236}">
              <a16:creationId xmlns:a16="http://schemas.microsoft.com/office/drawing/2014/main" id="{5BF35ADB-869B-4C29-8E88-711284C99522}"/>
            </a:ext>
          </a:extLst>
        </xdr:cNvPr>
        <xdr:cNvSpPr>
          <a:spLocks noChangeArrowheads="1"/>
        </xdr:cNvSpPr>
      </xdr:nvSpPr>
      <xdr:spPr bwMode="auto">
        <a:xfrm>
          <a:off x="0" y="0"/>
          <a:ext cx="7867650" cy="86296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619125</xdr:colOff>
      <xdr:row>23</xdr:row>
      <xdr:rowOff>857250</xdr:rowOff>
    </xdr:to>
    <xdr:sp macro="" textlink="">
      <xdr:nvSpPr>
        <xdr:cNvPr id="31" name="AutoShape 6">
          <a:extLst>
            <a:ext uri="{FF2B5EF4-FFF2-40B4-BE49-F238E27FC236}">
              <a16:creationId xmlns:a16="http://schemas.microsoft.com/office/drawing/2014/main" id="{109D7365-AC22-3F6B-1F63-11E1A6288964}"/>
            </a:ext>
          </a:extLst>
        </xdr:cNvPr>
        <xdr:cNvSpPr>
          <a:spLocks noChangeArrowheads="1"/>
        </xdr:cNvSpPr>
      </xdr:nvSpPr>
      <xdr:spPr bwMode="auto">
        <a:xfrm>
          <a:off x="0" y="0"/>
          <a:ext cx="7867650" cy="86296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619125</xdr:colOff>
      <xdr:row>23</xdr:row>
      <xdr:rowOff>857250</xdr:rowOff>
    </xdr:to>
    <xdr:sp macro="" textlink="">
      <xdr:nvSpPr>
        <xdr:cNvPr id="32" name="AutoShape 4">
          <a:extLst>
            <a:ext uri="{FF2B5EF4-FFF2-40B4-BE49-F238E27FC236}">
              <a16:creationId xmlns:a16="http://schemas.microsoft.com/office/drawing/2014/main" id="{4A95041A-B4D9-67B8-99AD-2D9E46A60223}"/>
            </a:ext>
          </a:extLst>
        </xdr:cNvPr>
        <xdr:cNvSpPr>
          <a:spLocks noChangeArrowheads="1"/>
        </xdr:cNvSpPr>
      </xdr:nvSpPr>
      <xdr:spPr bwMode="auto">
        <a:xfrm>
          <a:off x="0" y="0"/>
          <a:ext cx="7867650" cy="86296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619125</xdr:colOff>
      <xdr:row>23</xdr:row>
      <xdr:rowOff>857250</xdr:rowOff>
    </xdr:to>
    <xdr:sp macro="" textlink="">
      <xdr:nvSpPr>
        <xdr:cNvPr id="33" name="AutoShape 2">
          <a:extLst>
            <a:ext uri="{FF2B5EF4-FFF2-40B4-BE49-F238E27FC236}">
              <a16:creationId xmlns:a16="http://schemas.microsoft.com/office/drawing/2014/main" id="{5CACEB17-F4F1-781A-78F3-ABB623A0CDF6}"/>
            </a:ext>
          </a:extLst>
        </xdr:cNvPr>
        <xdr:cNvSpPr>
          <a:spLocks noChangeArrowheads="1"/>
        </xdr:cNvSpPr>
      </xdr:nvSpPr>
      <xdr:spPr bwMode="auto">
        <a:xfrm>
          <a:off x="0" y="0"/>
          <a:ext cx="7867650" cy="86296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619125</xdr:colOff>
      <xdr:row>23</xdr:row>
      <xdr:rowOff>857250</xdr:rowOff>
    </xdr:to>
    <xdr:sp macro="" textlink="">
      <xdr:nvSpPr>
        <xdr:cNvPr id="34" name="AutoShape 6">
          <a:extLst>
            <a:ext uri="{FF2B5EF4-FFF2-40B4-BE49-F238E27FC236}">
              <a16:creationId xmlns:a16="http://schemas.microsoft.com/office/drawing/2014/main" id="{BB312309-65F7-459C-AE68-F87508529650}"/>
            </a:ext>
          </a:extLst>
        </xdr:cNvPr>
        <xdr:cNvSpPr>
          <a:spLocks noChangeArrowheads="1"/>
        </xdr:cNvSpPr>
      </xdr:nvSpPr>
      <xdr:spPr bwMode="auto">
        <a:xfrm>
          <a:off x="0" y="0"/>
          <a:ext cx="7867650" cy="86296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619125</xdr:colOff>
      <xdr:row>23</xdr:row>
      <xdr:rowOff>857250</xdr:rowOff>
    </xdr:to>
    <xdr:sp macro="" textlink="">
      <xdr:nvSpPr>
        <xdr:cNvPr id="35" name="AutoShape 4">
          <a:extLst>
            <a:ext uri="{FF2B5EF4-FFF2-40B4-BE49-F238E27FC236}">
              <a16:creationId xmlns:a16="http://schemas.microsoft.com/office/drawing/2014/main" id="{AC07958A-0F30-8421-1517-EF1FDAEB50C8}"/>
            </a:ext>
          </a:extLst>
        </xdr:cNvPr>
        <xdr:cNvSpPr>
          <a:spLocks noChangeArrowheads="1"/>
        </xdr:cNvSpPr>
      </xdr:nvSpPr>
      <xdr:spPr bwMode="auto">
        <a:xfrm>
          <a:off x="0" y="0"/>
          <a:ext cx="7867650" cy="86296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619125</xdr:colOff>
      <xdr:row>23</xdr:row>
      <xdr:rowOff>857250</xdr:rowOff>
    </xdr:to>
    <xdr:sp macro="" textlink="">
      <xdr:nvSpPr>
        <xdr:cNvPr id="36" name="AutoShape 2">
          <a:extLst>
            <a:ext uri="{FF2B5EF4-FFF2-40B4-BE49-F238E27FC236}">
              <a16:creationId xmlns:a16="http://schemas.microsoft.com/office/drawing/2014/main" id="{E17F7F24-60E2-F5D4-637E-25BC6F3A6F56}"/>
            </a:ext>
          </a:extLst>
        </xdr:cNvPr>
        <xdr:cNvSpPr>
          <a:spLocks noChangeArrowheads="1"/>
        </xdr:cNvSpPr>
      </xdr:nvSpPr>
      <xdr:spPr bwMode="auto">
        <a:xfrm>
          <a:off x="0" y="0"/>
          <a:ext cx="7867650" cy="862965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48960</xdr:rowOff>
    </xdr:from>
    <xdr:to>
      <xdr:col>1</xdr:col>
      <xdr:colOff>785865</xdr:colOff>
      <xdr:row>1</xdr:row>
      <xdr:rowOff>187560</xdr:rowOff>
    </xdr:to>
    <xdr:pic>
      <xdr:nvPicPr>
        <xdr:cNvPr id="2" name="Imagem 4">
          <a:extLst>
            <a:ext uri="{FF2B5EF4-FFF2-40B4-BE49-F238E27FC236}">
              <a16:creationId xmlns:a16="http://schemas.microsoft.com/office/drawing/2014/main" id="{9806345A-2975-41FC-8CF1-A725C7AE6358}"/>
            </a:ext>
          </a:extLst>
        </xdr:cNvPr>
        <xdr:cNvPicPr/>
      </xdr:nvPicPr>
      <xdr:blipFill>
        <a:blip xmlns:r="http://schemas.openxmlformats.org/officeDocument/2006/relationships" r:embed="rId1"/>
        <a:stretch/>
      </xdr:blipFill>
      <xdr:spPr>
        <a:xfrm>
          <a:off x="0" y="48960"/>
          <a:ext cx="1033515" cy="357675"/>
        </a:xfrm>
        <a:prstGeom prst="rect">
          <a:avLst/>
        </a:prstGeom>
        <a:ln>
          <a:noFill/>
        </a:ln>
      </xdr:spPr>
    </xdr:pic>
    <xdr:clientData/>
  </xdr:twoCellAnchor>
  <xdr:twoCellAnchor editAs="oneCell">
    <xdr:from>
      <xdr:col>4</xdr:col>
      <xdr:colOff>176928</xdr:colOff>
      <xdr:row>3</xdr:row>
      <xdr:rowOff>19023</xdr:rowOff>
    </xdr:from>
    <xdr:to>
      <xdr:col>9</xdr:col>
      <xdr:colOff>614126</xdr:colOff>
      <xdr:row>7</xdr:row>
      <xdr:rowOff>12356</xdr:rowOff>
    </xdr:to>
    <xdr:pic>
      <xdr:nvPicPr>
        <xdr:cNvPr id="3" name="Imagem 3">
          <a:extLst>
            <a:ext uri="{FF2B5EF4-FFF2-40B4-BE49-F238E27FC236}">
              <a16:creationId xmlns:a16="http://schemas.microsoft.com/office/drawing/2014/main" id="{73B2B6F2-7C67-491E-8E17-0813D8E3793B}"/>
            </a:ext>
          </a:extLst>
        </xdr:cNvPr>
        <xdr:cNvPicPr>
          <a:picLocks noChangeAspect="1"/>
        </xdr:cNvPicPr>
      </xdr:nvPicPr>
      <xdr:blipFill>
        <a:blip xmlns:r="http://schemas.openxmlformats.org/officeDocument/2006/relationships" r:embed="rId2"/>
        <a:stretch/>
      </xdr:blipFill>
      <xdr:spPr>
        <a:xfrm>
          <a:off x="3872628" y="676248"/>
          <a:ext cx="3027998" cy="869633"/>
        </a:xfrm>
        <a:prstGeom prst="rect">
          <a:avLst/>
        </a:prstGeom>
        <a:ln>
          <a:noFill/>
        </a:ln>
      </xdr:spPr>
    </xdr:pic>
    <xdr:clientData/>
  </xdr:twoCellAnchor>
  <xdr:twoCellAnchor>
    <xdr:from>
      <xdr:col>0</xdr:col>
      <xdr:colOff>0</xdr:colOff>
      <xdr:row>0</xdr:row>
      <xdr:rowOff>0</xdr:rowOff>
    </xdr:from>
    <xdr:to>
      <xdr:col>11</xdr:col>
      <xdr:colOff>0</xdr:colOff>
      <xdr:row>21</xdr:row>
      <xdr:rowOff>57150</xdr:rowOff>
    </xdr:to>
    <xdr:sp macro="" textlink="">
      <xdr:nvSpPr>
        <xdr:cNvPr id="4" name="AutoShape 14">
          <a:extLst>
            <a:ext uri="{FF2B5EF4-FFF2-40B4-BE49-F238E27FC236}">
              <a16:creationId xmlns:a16="http://schemas.microsoft.com/office/drawing/2014/main" id="{41776396-83ED-4CF5-BEEC-FC7E1F1600D1}"/>
            </a:ext>
          </a:extLst>
        </xdr:cNvPr>
        <xdr:cNvSpPr>
          <a:spLocks noChangeArrowheads="1"/>
        </xdr:cNvSpPr>
      </xdr:nvSpPr>
      <xdr:spPr bwMode="auto">
        <a:xfrm>
          <a:off x="0" y="0"/>
          <a:ext cx="8372475" cy="147923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0</xdr:colOff>
      <xdr:row>21</xdr:row>
      <xdr:rowOff>57150</xdr:rowOff>
    </xdr:to>
    <xdr:sp macro="" textlink="">
      <xdr:nvSpPr>
        <xdr:cNvPr id="5" name="AutoShape 12">
          <a:extLst>
            <a:ext uri="{FF2B5EF4-FFF2-40B4-BE49-F238E27FC236}">
              <a16:creationId xmlns:a16="http://schemas.microsoft.com/office/drawing/2014/main" id="{B4B6C301-92BB-4764-A291-C5EAB8899B3A}"/>
            </a:ext>
          </a:extLst>
        </xdr:cNvPr>
        <xdr:cNvSpPr>
          <a:spLocks noChangeArrowheads="1"/>
        </xdr:cNvSpPr>
      </xdr:nvSpPr>
      <xdr:spPr bwMode="auto">
        <a:xfrm>
          <a:off x="0" y="0"/>
          <a:ext cx="8372475" cy="147923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0</xdr:colOff>
      <xdr:row>21</xdr:row>
      <xdr:rowOff>57150</xdr:rowOff>
    </xdr:to>
    <xdr:sp macro="" textlink="">
      <xdr:nvSpPr>
        <xdr:cNvPr id="6" name="AutoShape 10">
          <a:extLst>
            <a:ext uri="{FF2B5EF4-FFF2-40B4-BE49-F238E27FC236}">
              <a16:creationId xmlns:a16="http://schemas.microsoft.com/office/drawing/2014/main" id="{7D852A5D-C98A-4C7A-89F3-91A13C1F63C6}"/>
            </a:ext>
          </a:extLst>
        </xdr:cNvPr>
        <xdr:cNvSpPr>
          <a:spLocks noChangeArrowheads="1"/>
        </xdr:cNvSpPr>
      </xdr:nvSpPr>
      <xdr:spPr bwMode="auto">
        <a:xfrm>
          <a:off x="0" y="0"/>
          <a:ext cx="8372475" cy="147923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0</xdr:colOff>
      <xdr:row>21</xdr:row>
      <xdr:rowOff>57150</xdr:rowOff>
    </xdr:to>
    <xdr:sp macro="" textlink="">
      <xdr:nvSpPr>
        <xdr:cNvPr id="7" name="AutoShape 8">
          <a:extLst>
            <a:ext uri="{FF2B5EF4-FFF2-40B4-BE49-F238E27FC236}">
              <a16:creationId xmlns:a16="http://schemas.microsoft.com/office/drawing/2014/main" id="{32460289-7AF6-4A80-8C4F-741F75FF89C3}"/>
            </a:ext>
          </a:extLst>
        </xdr:cNvPr>
        <xdr:cNvSpPr>
          <a:spLocks noChangeArrowheads="1"/>
        </xdr:cNvSpPr>
      </xdr:nvSpPr>
      <xdr:spPr bwMode="auto">
        <a:xfrm>
          <a:off x="0" y="0"/>
          <a:ext cx="8372475" cy="147923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0</xdr:colOff>
      <xdr:row>21</xdr:row>
      <xdr:rowOff>57150</xdr:rowOff>
    </xdr:to>
    <xdr:sp macro="" textlink="">
      <xdr:nvSpPr>
        <xdr:cNvPr id="8" name="AutoShape 6">
          <a:extLst>
            <a:ext uri="{FF2B5EF4-FFF2-40B4-BE49-F238E27FC236}">
              <a16:creationId xmlns:a16="http://schemas.microsoft.com/office/drawing/2014/main" id="{8CFEEB16-67F2-4F9F-8DC8-8C8910DF9FC1}"/>
            </a:ext>
          </a:extLst>
        </xdr:cNvPr>
        <xdr:cNvSpPr>
          <a:spLocks noChangeArrowheads="1"/>
        </xdr:cNvSpPr>
      </xdr:nvSpPr>
      <xdr:spPr bwMode="auto">
        <a:xfrm>
          <a:off x="0" y="0"/>
          <a:ext cx="8372475" cy="147923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0</xdr:colOff>
      <xdr:row>21</xdr:row>
      <xdr:rowOff>57150</xdr:rowOff>
    </xdr:to>
    <xdr:sp macro="" textlink="">
      <xdr:nvSpPr>
        <xdr:cNvPr id="9" name="AutoShape 4">
          <a:extLst>
            <a:ext uri="{FF2B5EF4-FFF2-40B4-BE49-F238E27FC236}">
              <a16:creationId xmlns:a16="http://schemas.microsoft.com/office/drawing/2014/main" id="{459F138E-7BBE-4414-9ACE-3B0D043AD6DC}"/>
            </a:ext>
          </a:extLst>
        </xdr:cNvPr>
        <xdr:cNvSpPr>
          <a:spLocks noChangeArrowheads="1"/>
        </xdr:cNvSpPr>
      </xdr:nvSpPr>
      <xdr:spPr bwMode="auto">
        <a:xfrm>
          <a:off x="0" y="0"/>
          <a:ext cx="8372475" cy="147923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0</xdr:colOff>
      <xdr:row>21</xdr:row>
      <xdr:rowOff>57150</xdr:rowOff>
    </xdr:to>
    <xdr:sp macro="" textlink="">
      <xdr:nvSpPr>
        <xdr:cNvPr id="10" name="AutoShape 2">
          <a:extLst>
            <a:ext uri="{FF2B5EF4-FFF2-40B4-BE49-F238E27FC236}">
              <a16:creationId xmlns:a16="http://schemas.microsoft.com/office/drawing/2014/main" id="{CE5365C7-C6EC-4903-B136-8625476685C9}"/>
            </a:ext>
          </a:extLst>
        </xdr:cNvPr>
        <xdr:cNvSpPr>
          <a:spLocks noChangeArrowheads="1"/>
        </xdr:cNvSpPr>
      </xdr:nvSpPr>
      <xdr:spPr bwMode="auto">
        <a:xfrm>
          <a:off x="0" y="0"/>
          <a:ext cx="8372475" cy="147923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0</xdr:colOff>
      <xdr:row>21</xdr:row>
      <xdr:rowOff>57150</xdr:rowOff>
    </xdr:to>
    <xdr:sp macro="" textlink="">
      <xdr:nvSpPr>
        <xdr:cNvPr id="11" name="AutoShape 14">
          <a:extLst>
            <a:ext uri="{FF2B5EF4-FFF2-40B4-BE49-F238E27FC236}">
              <a16:creationId xmlns:a16="http://schemas.microsoft.com/office/drawing/2014/main" id="{AF7BEC95-572F-4D6C-A44B-A60F13BDFC79}"/>
            </a:ext>
          </a:extLst>
        </xdr:cNvPr>
        <xdr:cNvSpPr>
          <a:spLocks noChangeArrowheads="1"/>
        </xdr:cNvSpPr>
      </xdr:nvSpPr>
      <xdr:spPr bwMode="auto">
        <a:xfrm>
          <a:off x="0" y="0"/>
          <a:ext cx="8372475" cy="147923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0</xdr:colOff>
      <xdr:row>21</xdr:row>
      <xdr:rowOff>57150</xdr:rowOff>
    </xdr:to>
    <xdr:sp macro="" textlink="">
      <xdr:nvSpPr>
        <xdr:cNvPr id="12" name="AutoShape 12">
          <a:extLst>
            <a:ext uri="{FF2B5EF4-FFF2-40B4-BE49-F238E27FC236}">
              <a16:creationId xmlns:a16="http://schemas.microsoft.com/office/drawing/2014/main" id="{D0857077-0D71-49BD-90B3-8D6F24BEE753}"/>
            </a:ext>
          </a:extLst>
        </xdr:cNvPr>
        <xdr:cNvSpPr>
          <a:spLocks noChangeArrowheads="1"/>
        </xdr:cNvSpPr>
      </xdr:nvSpPr>
      <xdr:spPr bwMode="auto">
        <a:xfrm>
          <a:off x="0" y="0"/>
          <a:ext cx="8372475" cy="147923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0</xdr:colOff>
      <xdr:row>21</xdr:row>
      <xdr:rowOff>57150</xdr:rowOff>
    </xdr:to>
    <xdr:sp macro="" textlink="">
      <xdr:nvSpPr>
        <xdr:cNvPr id="13" name="AutoShape 10">
          <a:extLst>
            <a:ext uri="{FF2B5EF4-FFF2-40B4-BE49-F238E27FC236}">
              <a16:creationId xmlns:a16="http://schemas.microsoft.com/office/drawing/2014/main" id="{B03326BE-6C44-4E87-B721-5B4D0D050C4B}"/>
            </a:ext>
          </a:extLst>
        </xdr:cNvPr>
        <xdr:cNvSpPr>
          <a:spLocks noChangeArrowheads="1"/>
        </xdr:cNvSpPr>
      </xdr:nvSpPr>
      <xdr:spPr bwMode="auto">
        <a:xfrm>
          <a:off x="0" y="0"/>
          <a:ext cx="8372475" cy="147923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0</xdr:colOff>
      <xdr:row>21</xdr:row>
      <xdr:rowOff>57150</xdr:rowOff>
    </xdr:to>
    <xdr:sp macro="" textlink="">
      <xdr:nvSpPr>
        <xdr:cNvPr id="14" name="AutoShape 8">
          <a:extLst>
            <a:ext uri="{FF2B5EF4-FFF2-40B4-BE49-F238E27FC236}">
              <a16:creationId xmlns:a16="http://schemas.microsoft.com/office/drawing/2014/main" id="{BFA6C8B3-22CD-4B4A-89F6-4A994DA0ADFA}"/>
            </a:ext>
          </a:extLst>
        </xdr:cNvPr>
        <xdr:cNvSpPr>
          <a:spLocks noChangeArrowheads="1"/>
        </xdr:cNvSpPr>
      </xdr:nvSpPr>
      <xdr:spPr bwMode="auto">
        <a:xfrm>
          <a:off x="0" y="0"/>
          <a:ext cx="8372475" cy="147923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0</xdr:colOff>
      <xdr:row>21</xdr:row>
      <xdr:rowOff>57150</xdr:rowOff>
    </xdr:to>
    <xdr:sp macro="" textlink="">
      <xdr:nvSpPr>
        <xdr:cNvPr id="15" name="AutoShape 6">
          <a:extLst>
            <a:ext uri="{FF2B5EF4-FFF2-40B4-BE49-F238E27FC236}">
              <a16:creationId xmlns:a16="http://schemas.microsoft.com/office/drawing/2014/main" id="{A366141E-205D-45B0-A8BD-D4E45F9E4FFD}"/>
            </a:ext>
          </a:extLst>
        </xdr:cNvPr>
        <xdr:cNvSpPr>
          <a:spLocks noChangeArrowheads="1"/>
        </xdr:cNvSpPr>
      </xdr:nvSpPr>
      <xdr:spPr bwMode="auto">
        <a:xfrm>
          <a:off x="0" y="0"/>
          <a:ext cx="8372475" cy="147923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0</xdr:colOff>
      <xdr:row>21</xdr:row>
      <xdr:rowOff>57150</xdr:rowOff>
    </xdr:to>
    <xdr:sp macro="" textlink="">
      <xdr:nvSpPr>
        <xdr:cNvPr id="16" name="AutoShape 4">
          <a:extLst>
            <a:ext uri="{FF2B5EF4-FFF2-40B4-BE49-F238E27FC236}">
              <a16:creationId xmlns:a16="http://schemas.microsoft.com/office/drawing/2014/main" id="{D57763B6-3F1F-459E-BB8A-90CD42D9B059}"/>
            </a:ext>
          </a:extLst>
        </xdr:cNvPr>
        <xdr:cNvSpPr>
          <a:spLocks noChangeArrowheads="1"/>
        </xdr:cNvSpPr>
      </xdr:nvSpPr>
      <xdr:spPr bwMode="auto">
        <a:xfrm>
          <a:off x="0" y="0"/>
          <a:ext cx="8372475" cy="147923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0</xdr:colOff>
      <xdr:row>21</xdr:row>
      <xdr:rowOff>57150</xdr:rowOff>
    </xdr:to>
    <xdr:sp macro="" textlink="">
      <xdr:nvSpPr>
        <xdr:cNvPr id="17" name="AutoShape 2">
          <a:extLst>
            <a:ext uri="{FF2B5EF4-FFF2-40B4-BE49-F238E27FC236}">
              <a16:creationId xmlns:a16="http://schemas.microsoft.com/office/drawing/2014/main" id="{8CFA588F-647C-4FE8-9203-EFBA57C442AD}"/>
            </a:ext>
          </a:extLst>
        </xdr:cNvPr>
        <xdr:cNvSpPr>
          <a:spLocks noChangeArrowheads="1"/>
        </xdr:cNvSpPr>
      </xdr:nvSpPr>
      <xdr:spPr bwMode="auto">
        <a:xfrm>
          <a:off x="0" y="0"/>
          <a:ext cx="8372475" cy="147923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0</xdr:colOff>
      <xdr:row>21</xdr:row>
      <xdr:rowOff>57150</xdr:rowOff>
    </xdr:to>
    <xdr:sp macro="" textlink="">
      <xdr:nvSpPr>
        <xdr:cNvPr id="18" name="AutoShape 14">
          <a:extLst>
            <a:ext uri="{FF2B5EF4-FFF2-40B4-BE49-F238E27FC236}">
              <a16:creationId xmlns:a16="http://schemas.microsoft.com/office/drawing/2014/main" id="{DD4AD5BF-EE9A-443D-ADB0-086D68702E67}"/>
            </a:ext>
          </a:extLst>
        </xdr:cNvPr>
        <xdr:cNvSpPr>
          <a:spLocks noChangeArrowheads="1"/>
        </xdr:cNvSpPr>
      </xdr:nvSpPr>
      <xdr:spPr bwMode="auto">
        <a:xfrm>
          <a:off x="0" y="0"/>
          <a:ext cx="8372475" cy="147923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0</xdr:colOff>
      <xdr:row>21</xdr:row>
      <xdr:rowOff>57150</xdr:rowOff>
    </xdr:to>
    <xdr:sp macro="" textlink="">
      <xdr:nvSpPr>
        <xdr:cNvPr id="19" name="AutoShape 12">
          <a:extLst>
            <a:ext uri="{FF2B5EF4-FFF2-40B4-BE49-F238E27FC236}">
              <a16:creationId xmlns:a16="http://schemas.microsoft.com/office/drawing/2014/main" id="{13AF0230-8273-465F-AEC1-9F5CCD3DFF72}"/>
            </a:ext>
          </a:extLst>
        </xdr:cNvPr>
        <xdr:cNvSpPr>
          <a:spLocks noChangeArrowheads="1"/>
        </xdr:cNvSpPr>
      </xdr:nvSpPr>
      <xdr:spPr bwMode="auto">
        <a:xfrm>
          <a:off x="0" y="0"/>
          <a:ext cx="8372475" cy="147923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0</xdr:colOff>
      <xdr:row>21</xdr:row>
      <xdr:rowOff>57150</xdr:rowOff>
    </xdr:to>
    <xdr:sp macro="" textlink="">
      <xdr:nvSpPr>
        <xdr:cNvPr id="20" name="AutoShape 10">
          <a:extLst>
            <a:ext uri="{FF2B5EF4-FFF2-40B4-BE49-F238E27FC236}">
              <a16:creationId xmlns:a16="http://schemas.microsoft.com/office/drawing/2014/main" id="{91C6E9C9-51F5-4AAE-959B-1862E8073199}"/>
            </a:ext>
          </a:extLst>
        </xdr:cNvPr>
        <xdr:cNvSpPr>
          <a:spLocks noChangeArrowheads="1"/>
        </xdr:cNvSpPr>
      </xdr:nvSpPr>
      <xdr:spPr bwMode="auto">
        <a:xfrm>
          <a:off x="0" y="0"/>
          <a:ext cx="8372475" cy="147923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0</xdr:colOff>
      <xdr:row>21</xdr:row>
      <xdr:rowOff>57150</xdr:rowOff>
    </xdr:to>
    <xdr:sp macro="" textlink="">
      <xdr:nvSpPr>
        <xdr:cNvPr id="21" name="AutoShape 8">
          <a:extLst>
            <a:ext uri="{FF2B5EF4-FFF2-40B4-BE49-F238E27FC236}">
              <a16:creationId xmlns:a16="http://schemas.microsoft.com/office/drawing/2014/main" id="{6610E2C0-2F6E-4D02-8F33-478AEBD8DA68}"/>
            </a:ext>
          </a:extLst>
        </xdr:cNvPr>
        <xdr:cNvSpPr>
          <a:spLocks noChangeArrowheads="1"/>
        </xdr:cNvSpPr>
      </xdr:nvSpPr>
      <xdr:spPr bwMode="auto">
        <a:xfrm>
          <a:off x="0" y="0"/>
          <a:ext cx="8372475" cy="147923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0</xdr:colOff>
      <xdr:row>21</xdr:row>
      <xdr:rowOff>57150</xdr:rowOff>
    </xdr:to>
    <xdr:sp macro="" textlink="">
      <xdr:nvSpPr>
        <xdr:cNvPr id="22" name="AutoShape 6">
          <a:extLst>
            <a:ext uri="{FF2B5EF4-FFF2-40B4-BE49-F238E27FC236}">
              <a16:creationId xmlns:a16="http://schemas.microsoft.com/office/drawing/2014/main" id="{1D0FF9D3-6F7C-4CC2-96E2-AC56FB014354}"/>
            </a:ext>
          </a:extLst>
        </xdr:cNvPr>
        <xdr:cNvSpPr>
          <a:spLocks noChangeArrowheads="1"/>
        </xdr:cNvSpPr>
      </xdr:nvSpPr>
      <xdr:spPr bwMode="auto">
        <a:xfrm>
          <a:off x="0" y="0"/>
          <a:ext cx="8372475" cy="147923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0</xdr:colOff>
      <xdr:row>21</xdr:row>
      <xdr:rowOff>57150</xdr:rowOff>
    </xdr:to>
    <xdr:sp macro="" textlink="">
      <xdr:nvSpPr>
        <xdr:cNvPr id="23" name="AutoShape 4">
          <a:extLst>
            <a:ext uri="{FF2B5EF4-FFF2-40B4-BE49-F238E27FC236}">
              <a16:creationId xmlns:a16="http://schemas.microsoft.com/office/drawing/2014/main" id="{23A94CED-AF7B-4279-A4C4-E87A2E47E431}"/>
            </a:ext>
          </a:extLst>
        </xdr:cNvPr>
        <xdr:cNvSpPr>
          <a:spLocks noChangeArrowheads="1"/>
        </xdr:cNvSpPr>
      </xdr:nvSpPr>
      <xdr:spPr bwMode="auto">
        <a:xfrm>
          <a:off x="0" y="0"/>
          <a:ext cx="8372475" cy="147923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0</xdr:colOff>
      <xdr:row>21</xdr:row>
      <xdr:rowOff>57150</xdr:rowOff>
    </xdr:to>
    <xdr:sp macro="" textlink="">
      <xdr:nvSpPr>
        <xdr:cNvPr id="24" name="AutoShape 2">
          <a:extLst>
            <a:ext uri="{FF2B5EF4-FFF2-40B4-BE49-F238E27FC236}">
              <a16:creationId xmlns:a16="http://schemas.microsoft.com/office/drawing/2014/main" id="{342918FF-52D6-460A-BB38-7FB063FB9371}"/>
            </a:ext>
          </a:extLst>
        </xdr:cNvPr>
        <xdr:cNvSpPr>
          <a:spLocks noChangeArrowheads="1"/>
        </xdr:cNvSpPr>
      </xdr:nvSpPr>
      <xdr:spPr bwMode="auto">
        <a:xfrm>
          <a:off x="0" y="0"/>
          <a:ext cx="8372475" cy="147923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0</xdr:colOff>
      <xdr:row>21</xdr:row>
      <xdr:rowOff>57150</xdr:rowOff>
    </xdr:to>
    <xdr:sp macro="" textlink="">
      <xdr:nvSpPr>
        <xdr:cNvPr id="25" name="AutoShape 14">
          <a:extLst>
            <a:ext uri="{FF2B5EF4-FFF2-40B4-BE49-F238E27FC236}">
              <a16:creationId xmlns:a16="http://schemas.microsoft.com/office/drawing/2014/main" id="{DF30EB01-5F0D-4BED-838B-FCEDEBEC5099}"/>
            </a:ext>
          </a:extLst>
        </xdr:cNvPr>
        <xdr:cNvSpPr>
          <a:spLocks noChangeArrowheads="1"/>
        </xdr:cNvSpPr>
      </xdr:nvSpPr>
      <xdr:spPr bwMode="auto">
        <a:xfrm>
          <a:off x="0" y="0"/>
          <a:ext cx="8372475" cy="147923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0</xdr:colOff>
      <xdr:row>21</xdr:row>
      <xdr:rowOff>57150</xdr:rowOff>
    </xdr:to>
    <xdr:sp macro="" textlink="">
      <xdr:nvSpPr>
        <xdr:cNvPr id="26" name="AutoShape 12">
          <a:extLst>
            <a:ext uri="{FF2B5EF4-FFF2-40B4-BE49-F238E27FC236}">
              <a16:creationId xmlns:a16="http://schemas.microsoft.com/office/drawing/2014/main" id="{95C00A81-DF04-480F-89F6-D43B328E254D}"/>
            </a:ext>
          </a:extLst>
        </xdr:cNvPr>
        <xdr:cNvSpPr>
          <a:spLocks noChangeArrowheads="1"/>
        </xdr:cNvSpPr>
      </xdr:nvSpPr>
      <xdr:spPr bwMode="auto">
        <a:xfrm>
          <a:off x="0" y="0"/>
          <a:ext cx="8372475" cy="147923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0</xdr:colOff>
      <xdr:row>21</xdr:row>
      <xdr:rowOff>57150</xdr:rowOff>
    </xdr:to>
    <xdr:sp macro="" textlink="">
      <xdr:nvSpPr>
        <xdr:cNvPr id="27" name="AutoShape 10">
          <a:extLst>
            <a:ext uri="{FF2B5EF4-FFF2-40B4-BE49-F238E27FC236}">
              <a16:creationId xmlns:a16="http://schemas.microsoft.com/office/drawing/2014/main" id="{69987604-A885-467B-8A3C-BEF314C48532}"/>
            </a:ext>
          </a:extLst>
        </xdr:cNvPr>
        <xdr:cNvSpPr>
          <a:spLocks noChangeArrowheads="1"/>
        </xdr:cNvSpPr>
      </xdr:nvSpPr>
      <xdr:spPr bwMode="auto">
        <a:xfrm>
          <a:off x="0" y="0"/>
          <a:ext cx="8372475" cy="147923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0</xdr:colOff>
      <xdr:row>21</xdr:row>
      <xdr:rowOff>57150</xdr:rowOff>
    </xdr:to>
    <xdr:sp macro="" textlink="">
      <xdr:nvSpPr>
        <xdr:cNvPr id="28" name="AutoShape 8">
          <a:extLst>
            <a:ext uri="{FF2B5EF4-FFF2-40B4-BE49-F238E27FC236}">
              <a16:creationId xmlns:a16="http://schemas.microsoft.com/office/drawing/2014/main" id="{BBA85BF4-9954-4C66-87D1-3D2B0BEED62A}"/>
            </a:ext>
          </a:extLst>
        </xdr:cNvPr>
        <xdr:cNvSpPr>
          <a:spLocks noChangeArrowheads="1"/>
        </xdr:cNvSpPr>
      </xdr:nvSpPr>
      <xdr:spPr bwMode="auto">
        <a:xfrm>
          <a:off x="0" y="0"/>
          <a:ext cx="8372475" cy="147923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0</xdr:colOff>
      <xdr:row>21</xdr:row>
      <xdr:rowOff>57150</xdr:rowOff>
    </xdr:to>
    <xdr:sp macro="" textlink="">
      <xdr:nvSpPr>
        <xdr:cNvPr id="29" name="AutoShape 6">
          <a:extLst>
            <a:ext uri="{FF2B5EF4-FFF2-40B4-BE49-F238E27FC236}">
              <a16:creationId xmlns:a16="http://schemas.microsoft.com/office/drawing/2014/main" id="{7FFAA271-D72D-450C-A0F8-690BD5F5E986}"/>
            </a:ext>
          </a:extLst>
        </xdr:cNvPr>
        <xdr:cNvSpPr>
          <a:spLocks noChangeArrowheads="1"/>
        </xdr:cNvSpPr>
      </xdr:nvSpPr>
      <xdr:spPr bwMode="auto">
        <a:xfrm>
          <a:off x="0" y="0"/>
          <a:ext cx="8372475" cy="147923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0</xdr:colOff>
      <xdr:row>21</xdr:row>
      <xdr:rowOff>57150</xdr:rowOff>
    </xdr:to>
    <xdr:sp macro="" textlink="">
      <xdr:nvSpPr>
        <xdr:cNvPr id="30" name="AutoShape 4">
          <a:extLst>
            <a:ext uri="{FF2B5EF4-FFF2-40B4-BE49-F238E27FC236}">
              <a16:creationId xmlns:a16="http://schemas.microsoft.com/office/drawing/2014/main" id="{D4E28A8D-1A9B-4C12-98E4-95D832C43005}"/>
            </a:ext>
          </a:extLst>
        </xdr:cNvPr>
        <xdr:cNvSpPr>
          <a:spLocks noChangeArrowheads="1"/>
        </xdr:cNvSpPr>
      </xdr:nvSpPr>
      <xdr:spPr bwMode="auto">
        <a:xfrm>
          <a:off x="0" y="0"/>
          <a:ext cx="8372475" cy="147923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0</xdr:colOff>
      <xdr:row>21</xdr:row>
      <xdr:rowOff>57150</xdr:rowOff>
    </xdr:to>
    <xdr:sp macro="" textlink="">
      <xdr:nvSpPr>
        <xdr:cNvPr id="31" name="AutoShape 2">
          <a:extLst>
            <a:ext uri="{FF2B5EF4-FFF2-40B4-BE49-F238E27FC236}">
              <a16:creationId xmlns:a16="http://schemas.microsoft.com/office/drawing/2014/main" id="{5EF43F4F-A070-4BB2-B170-C8C3607CC821}"/>
            </a:ext>
          </a:extLst>
        </xdr:cNvPr>
        <xdr:cNvSpPr>
          <a:spLocks noChangeArrowheads="1"/>
        </xdr:cNvSpPr>
      </xdr:nvSpPr>
      <xdr:spPr bwMode="auto">
        <a:xfrm>
          <a:off x="0" y="0"/>
          <a:ext cx="8372475" cy="1479232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48960</xdr:rowOff>
    </xdr:from>
    <xdr:to>
      <xdr:col>1</xdr:col>
      <xdr:colOff>572760</xdr:colOff>
      <xdr:row>1</xdr:row>
      <xdr:rowOff>186120</xdr:rowOff>
    </xdr:to>
    <xdr:pic>
      <xdr:nvPicPr>
        <xdr:cNvPr id="2" name="Imagem 1">
          <a:extLst>
            <a:ext uri="{FF2B5EF4-FFF2-40B4-BE49-F238E27FC236}">
              <a16:creationId xmlns:a16="http://schemas.microsoft.com/office/drawing/2014/main" id="{51D6E8BF-3259-4840-9410-E1F222032798}"/>
            </a:ext>
          </a:extLst>
        </xdr:cNvPr>
        <xdr:cNvPicPr/>
      </xdr:nvPicPr>
      <xdr:blipFill>
        <a:blip xmlns:r="http://schemas.openxmlformats.org/officeDocument/2006/relationships" r:embed="rId1"/>
        <a:stretch/>
      </xdr:blipFill>
      <xdr:spPr>
        <a:xfrm>
          <a:off x="0" y="48960"/>
          <a:ext cx="1163310" cy="327660"/>
        </a:xfrm>
        <a:prstGeom prst="rect">
          <a:avLst/>
        </a:prstGeom>
        <a:ln>
          <a:noFill/>
        </a:ln>
      </xdr:spPr>
    </xdr:pic>
    <xdr:clientData/>
  </xdr:twoCellAnchor>
  <xdr:absoluteAnchor>
    <xdr:pos x="4509045" y="582390"/>
    <xdr:ext cx="2946960" cy="985530"/>
    <xdr:pic>
      <xdr:nvPicPr>
        <xdr:cNvPr id="3" name="Figura 1">
          <a:extLst>
            <a:ext uri="{FF2B5EF4-FFF2-40B4-BE49-F238E27FC236}">
              <a16:creationId xmlns:a16="http://schemas.microsoft.com/office/drawing/2014/main" id="{7E959AC7-BC8F-4157-ABEF-997E9EBBF549}"/>
            </a:ext>
          </a:extLst>
        </xdr:cNvPr>
        <xdr:cNvPicPr/>
      </xdr:nvPicPr>
      <xdr:blipFill>
        <a:blip xmlns:r="http://schemas.openxmlformats.org/officeDocument/2006/relationships" r:embed="rId2"/>
        <a:stretch/>
      </xdr:blipFill>
      <xdr:spPr>
        <a:xfrm>
          <a:off x="4509045" y="582390"/>
          <a:ext cx="2946960" cy="985530"/>
        </a:xfrm>
        <a:prstGeom prst="rect">
          <a:avLst/>
        </a:prstGeom>
        <a:solidFill>
          <a:schemeClr val="tx1"/>
        </a:solidFill>
        <a:ln w="12700">
          <a:solidFill>
            <a:schemeClr val="tx1"/>
          </a:solidFill>
        </a:ln>
      </xdr:spPr>
    </xdr:pic>
    <xdr:clientData/>
  </xdr:absolute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70A4C-39F9-46D9-8F53-8E8455B62C1C}">
  <sheetPr>
    <pageSetUpPr fitToPage="1"/>
  </sheetPr>
  <dimension ref="A1:S88"/>
  <sheetViews>
    <sheetView showGridLines="0" view="pageBreakPreview" topLeftCell="C64" zoomScaleNormal="85" zoomScaleSheetLayoutView="100" workbookViewId="0">
      <selection activeCell="R67" sqref="R67"/>
    </sheetView>
  </sheetViews>
  <sheetFormatPr defaultRowHeight="15"/>
  <cols>
    <col min="1" max="1" width="4.7109375" style="77" customWidth="1"/>
    <col min="2" max="2" width="80.28515625" customWidth="1"/>
    <col min="3" max="3" width="1.7109375" customWidth="1"/>
    <col min="4" max="5" width="12.7109375" style="78" customWidth="1"/>
    <col min="6" max="6" width="12.7109375" style="81" customWidth="1"/>
    <col min="7" max="7" width="1.7109375" customWidth="1"/>
    <col min="8" max="8" width="13.42578125" style="78" customWidth="1"/>
    <col min="9" max="9" width="14.28515625" style="78" customWidth="1"/>
    <col min="10" max="10" width="13.85546875" style="78" customWidth="1"/>
    <col min="11" max="11" width="52.28515625" customWidth="1"/>
    <col min="12" max="12" width="5.140625" customWidth="1"/>
    <col min="13" max="28" width="3.7109375" customWidth="1"/>
    <col min="1014" max="1017" width="11.5703125" customWidth="1"/>
  </cols>
  <sheetData>
    <row r="1" spans="1:19" s="34" customFormat="1" ht="17.25">
      <c r="A1" s="7"/>
      <c r="B1" s="7" t="s">
        <v>0</v>
      </c>
      <c r="D1" s="8"/>
      <c r="E1" s="8"/>
      <c r="F1" s="8"/>
      <c r="H1" s="8"/>
      <c r="I1" s="8"/>
      <c r="J1" s="8"/>
      <c r="K1" s="132"/>
      <c r="M1" s="7"/>
      <c r="O1" s="11"/>
      <c r="P1" s="35"/>
      <c r="Q1" s="12"/>
      <c r="S1" s="36"/>
    </row>
    <row r="2" spans="1:19" s="34" customFormat="1" ht="17.25">
      <c r="A2" s="7"/>
      <c r="B2" s="7" t="s">
        <v>115</v>
      </c>
      <c r="D2" s="8"/>
      <c r="E2" s="8"/>
      <c r="F2" s="8"/>
      <c r="H2" s="8"/>
      <c r="I2" s="8"/>
      <c r="J2" s="8"/>
      <c r="K2" s="132"/>
      <c r="M2" s="7"/>
      <c r="O2" s="11"/>
      <c r="P2" s="35"/>
      <c r="Q2" s="12"/>
      <c r="S2" s="36"/>
    </row>
    <row r="3" spans="1:19" s="34" customFormat="1" ht="17.25">
      <c r="A3" s="7"/>
      <c r="B3" s="7"/>
      <c r="D3" s="8"/>
      <c r="E3" s="8"/>
      <c r="F3" s="8"/>
      <c r="H3" s="8"/>
      <c r="I3" s="8"/>
      <c r="J3" s="8"/>
      <c r="K3" s="132"/>
      <c r="M3" s="7"/>
      <c r="O3" s="11"/>
      <c r="P3" s="35"/>
      <c r="Q3" s="12"/>
      <c r="S3" s="36"/>
    </row>
    <row r="4" spans="1:19" s="38" customFormat="1" ht="17.25">
      <c r="A4" s="37"/>
      <c r="B4" s="237" t="s">
        <v>114</v>
      </c>
      <c r="D4" s="39"/>
      <c r="E4" s="39"/>
      <c r="F4" s="39"/>
      <c r="H4" s="40"/>
      <c r="I4" s="39"/>
      <c r="J4" s="39"/>
      <c r="K4" s="131"/>
      <c r="M4" s="37"/>
      <c r="O4" s="42"/>
    </row>
    <row r="5" spans="1:19" s="38" customFormat="1" ht="17.25">
      <c r="A5" s="37"/>
      <c r="B5" s="237"/>
      <c r="D5" s="39"/>
      <c r="E5" s="39"/>
      <c r="F5" s="39"/>
      <c r="H5" s="40"/>
      <c r="I5" s="39"/>
      <c r="J5" s="39"/>
      <c r="K5" s="131"/>
      <c r="M5" s="37"/>
      <c r="O5" s="42"/>
    </row>
    <row r="6" spans="1:19" s="38" customFormat="1" ht="17.25">
      <c r="A6" s="37"/>
      <c r="B6" s="237"/>
      <c r="D6" s="39"/>
      <c r="E6" s="39"/>
      <c r="F6" s="39"/>
      <c r="H6" s="40"/>
      <c r="I6" s="39"/>
      <c r="J6" s="39"/>
      <c r="K6" s="131"/>
      <c r="M6" s="37"/>
      <c r="O6" s="42"/>
    </row>
    <row r="7" spans="1:19" s="38" customFormat="1" ht="17.25">
      <c r="A7" s="37"/>
      <c r="B7" s="237"/>
      <c r="H7" s="40"/>
      <c r="I7" s="39"/>
      <c r="J7" s="39"/>
      <c r="K7" s="131"/>
      <c r="M7" s="37"/>
      <c r="O7" s="42"/>
    </row>
    <row r="8" spans="1:19" s="15" customFormat="1" ht="15.75">
      <c r="A8" s="43"/>
      <c r="B8" s="43"/>
      <c r="D8" s="44"/>
      <c r="E8" s="44"/>
      <c r="F8" s="44"/>
      <c r="H8" s="44"/>
      <c r="I8" s="44"/>
      <c r="J8" s="44"/>
      <c r="K8" s="129"/>
      <c r="M8" s="43"/>
      <c r="O8" s="47"/>
      <c r="P8" s="48"/>
      <c r="Q8" s="49"/>
      <c r="S8" s="50"/>
    </row>
    <row r="9" spans="1:19" s="15" customFormat="1" ht="15.75">
      <c r="A9" s="109"/>
      <c r="B9" s="43" t="s">
        <v>80</v>
      </c>
      <c r="D9" s="44"/>
      <c r="E9" s="44"/>
      <c r="F9" s="44"/>
      <c r="H9" s="44"/>
      <c r="I9" s="44"/>
      <c r="J9" s="44"/>
      <c r="K9" s="129"/>
      <c r="M9" s="43"/>
      <c r="O9" s="47"/>
      <c r="P9" s="48"/>
      <c r="Q9" s="49"/>
      <c r="S9" s="50"/>
    </row>
    <row r="10" spans="1:19" s="15" customFormat="1" ht="15.75">
      <c r="A10" s="108"/>
      <c r="B10" s="43" t="s">
        <v>113</v>
      </c>
      <c r="D10" s="44"/>
      <c r="E10" s="44"/>
      <c r="F10" s="44"/>
      <c r="H10" s="44"/>
      <c r="I10" s="44"/>
      <c r="J10" s="44"/>
      <c r="K10" s="129"/>
      <c r="M10" s="43"/>
      <c r="O10" s="47"/>
      <c r="P10" s="48"/>
      <c r="Q10" s="49"/>
      <c r="S10" s="50"/>
    </row>
    <row r="11" spans="1:19" s="15" customFormat="1" ht="15.75">
      <c r="A11" s="130"/>
      <c r="B11" s="43" t="s">
        <v>112</v>
      </c>
      <c r="D11" s="44"/>
      <c r="E11" s="44"/>
      <c r="F11" s="44"/>
      <c r="H11" s="44"/>
      <c r="I11" s="44"/>
      <c r="J11" s="44"/>
      <c r="K11" s="129"/>
      <c r="M11" s="43"/>
      <c r="O11" s="47"/>
      <c r="P11" s="48"/>
      <c r="Q11" s="49"/>
      <c r="S11" s="50"/>
    </row>
    <row r="12" spans="1:19" s="15" customFormat="1" ht="16.5" thickBot="1">
      <c r="A12" s="43"/>
      <c r="B12" s="43"/>
      <c r="D12" s="44"/>
      <c r="E12" s="44"/>
      <c r="F12" s="44"/>
      <c r="H12" s="44"/>
      <c r="I12" s="44"/>
      <c r="J12" s="44"/>
      <c r="K12" s="129"/>
      <c r="M12" s="43"/>
      <c r="O12" s="47"/>
      <c r="P12" s="48"/>
      <c r="Q12" s="49"/>
      <c r="S12" s="50"/>
    </row>
    <row r="13" spans="1:19" ht="21.75" thickBot="1">
      <c r="A13" s="193"/>
      <c r="B13" s="194" t="s">
        <v>111</v>
      </c>
      <c r="C13" s="194"/>
      <c r="D13" s="194"/>
      <c r="E13" s="194"/>
      <c r="F13" s="194"/>
      <c r="G13" s="194"/>
      <c r="H13" s="194"/>
      <c r="I13" s="194"/>
      <c r="J13" s="195"/>
      <c r="K13" s="128"/>
      <c r="L13" s="14"/>
      <c r="N13" s="52"/>
    </row>
    <row r="14" spans="1:19" s="15" customFormat="1" ht="18.75" customHeight="1" thickBot="1">
      <c r="A14" s="236" t="s">
        <v>3</v>
      </c>
      <c r="B14" s="239" t="s">
        <v>4</v>
      </c>
      <c r="C14" s="196"/>
      <c r="D14" s="238" t="s">
        <v>110</v>
      </c>
      <c r="E14" s="238"/>
      <c r="F14" s="238"/>
      <c r="G14" s="196"/>
      <c r="H14" s="233" t="s">
        <v>9</v>
      </c>
      <c r="I14" s="234"/>
      <c r="J14" s="235"/>
    </row>
    <row r="15" spans="1:19" s="15" customFormat="1" ht="39.75" customHeight="1" thickBot="1">
      <c r="A15" s="236"/>
      <c r="B15" s="239"/>
      <c r="C15" s="196"/>
      <c r="D15" s="103" t="s">
        <v>7</v>
      </c>
      <c r="E15" s="189" t="s">
        <v>3</v>
      </c>
      <c r="F15" s="101" t="s">
        <v>8</v>
      </c>
      <c r="G15" s="196"/>
      <c r="H15" s="99" t="s">
        <v>88</v>
      </c>
      <c r="I15" s="99" t="s">
        <v>77</v>
      </c>
      <c r="J15" s="99" t="s">
        <v>11</v>
      </c>
    </row>
    <row r="16" spans="1:19" s="13" customFormat="1" ht="16.5" thickBot="1">
      <c r="A16" s="124" t="s">
        <v>87</v>
      </c>
      <c r="B16" s="123" t="s">
        <v>109</v>
      </c>
      <c r="C16" s="197"/>
      <c r="D16" s="122" t="s">
        <v>14</v>
      </c>
      <c r="E16" s="127">
        <v>25</v>
      </c>
      <c r="F16" s="88" t="s">
        <v>20</v>
      </c>
      <c r="G16" s="197"/>
      <c r="H16" s="120">
        <v>37</v>
      </c>
      <c r="I16" s="119">
        <f>H16/E16</f>
        <v>1.48</v>
      </c>
      <c r="J16" s="118">
        <f>H16/E16</f>
        <v>1.48</v>
      </c>
    </row>
    <row r="17" spans="1:11" s="13" customFormat="1" ht="16.5" thickBot="1">
      <c r="A17" s="124" t="s">
        <v>75</v>
      </c>
      <c r="B17" s="123" t="s">
        <v>108</v>
      </c>
      <c r="C17" s="197"/>
      <c r="D17" s="122" t="s">
        <v>37</v>
      </c>
      <c r="E17" s="126">
        <v>1</v>
      </c>
      <c r="F17" s="88" t="s">
        <v>20</v>
      </c>
      <c r="G17" s="197"/>
      <c r="H17" s="122">
        <v>1</v>
      </c>
      <c r="I17" s="119">
        <f>H17/E17</f>
        <v>1</v>
      </c>
      <c r="J17" s="118">
        <f>H17/E17</f>
        <v>1</v>
      </c>
    </row>
    <row r="18" spans="1:11" s="13" customFormat="1" ht="16.5" thickBot="1">
      <c r="A18" s="124" t="s">
        <v>73</v>
      </c>
      <c r="B18" s="123" t="s">
        <v>107</v>
      </c>
      <c r="C18" s="197"/>
      <c r="D18" s="122" t="s">
        <v>14</v>
      </c>
      <c r="E18" s="121">
        <v>40</v>
      </c>
      <c r="F18" s="88">
        <f>E18/79</f>
        <v>0.50632911392405067</v>
      </c>
      <c r="G18" s="197"/>
      <c r="H18" s="125">
        <v>42</v>
      </c>
      <c r="I18" s="119">
        <f>H18/E18</f>
        <v>1.05</v>
      </c>
      <c r="J18" s="118">
        <f>H18/E18</f>
        <v>1.05</v>
      </c>
    </row>
    <row r="19" spans="1:11" s="13" customFormat="1" ht="16.5" thickBot="1">
      <c r="A19" s="124" t="s">
        <v>71</v>
      </c>
      <c r="B19" s="123" t="s">
        <v>106</v>
      </c>
      <c r="C19" s="197"/>
      <c r="D19" s="122" t="s">
        <v>14</v>
      </c>
      <c r="E19" s="121">
        <v>8</v>
      </c>
      <c r="F19" s="88">
        <f>E19/79</f>
        <v>0.10126582278481013</v>
      </c>
      <c r="G19" s="197"/>
      <c r="H19" s="122">
        <v>9</v>
      </c>
      <c r="I19" s="119">
        <f>H19/E19</f>
        <v>1.125</v>
      </c>
      <c r="J19" s="118">
        <f>H19/E19</f>
        <v>1.125</v>
      </c>
    </row>
    <row r="20" spans="1:11" s="13" customFormat="1" ht="16.5" thickBot="1">
      <c r="A20" s="124" t="s">
        <v>69</v>
      </c>
      <c r="B20" s="123" t="s">
        <v>105</v>
      </c>
      <c r="C20" s="198"/>
      <c r="D20" s="122" t="s">
        <v>14</v>
      </c>
      <c r="E20" s="121">
        <v>10</v>
      </c>
      <c r="F20" s="88">
        <f>E20/79</f>
        <v>0.12658227848101267</v>
      </c>
      <c r="G20" s="198"/>
      <c r="H20" s="120">
        <v>17</v>
      </c>
      <c r="I20" s="119">
        <f>H20/E20</f>
        <v>1.7</v>
      </c>
      <c r="J20" s="118">
        <f>H20/E20</f>
        <v>1.7</v>
      </c>
    </row>
    <row r="21" spans="1:11" s="59" customFormat="1" ht="15.75">
      <c r="A21" s="53"/>
      <c r="B21" s="107"/>
      <c r="D21" s="105"/>
      <c r="E21" s="105"/>
      <c r="F21" s="106"/>
      <c r="H21" s="105"/>
      <c r="I21" s="105"/>
      <c r="J21" s="105"/>
    </row>
    <row r="22" spans="1:11" s="59" customFormat="1" ht="15.75">
      <c r="A22" s="109"/>
      <c r="B22" s="43" t="s">
        <v>80</v>
      </c>
      <c r="D22" s="105"/>
      <c r="E22" s="105"/>
      <c r="F22" s="106"/>
      <c r="H22" s="105"/>
      <c r="I22" s="105"/>
      <c r="J22" s="105"/>
    </row>
    <row r="23" spans="1:11" s="59" customFormat="1" ht="16.5" thickBot="1">
      <c r="A23" s="53"/>
      <c r="B23" s="107"/>
      <c r="D23" s="105"/>
      <c r="E23" s="105"/>
      <c r="F23" s="106"/>
      <c r="H23" s="105"/>
      <c r="I23" s="105"/>
      <c r="J23" s="105"/>
    </row>
    <row r="24" spans="1:11" s="104" customFormat="1" ht="21.75" thickBot="1">
      <c r="A24" s="193"/>
      <c r="B24" s="194" t="s">
        <v>104</v>
      </c>
      <c r="C24" s="194"/>
      <c r="D24" s="194"/>
      <c r="E24" s="194"/>
      <c r="F24" s="194"/>
      <c r="G24" s="194"/>
      <c r="H24" s="194"/>
      <c r="I24" s="194"/>
      <c r="J24" s="195"/>
    </row>
    <row r="25" spans="1:11" s="15" customFormat="1" ht="16.5" thickBot="1">
      <c r="A25" s="236" t="s">
        <v>3</v>
      </c>
      <c r="B25" s="239" t="s">
        <v>4</v>
      </c>
      <c r="C25" s="196"/>
      <c r="D25" s="238" t="s">
        <v>103</v>
      </c>
      <c r="E25" s="238"/>
      <c r="F25" s="238"/>
      <c r="G25" s="196"/>
      <c r="H25" s="233" t="s">
        <v>9</v>
      </c>
      <c r="I25" s="234"/>
      <c r="J25" s="235"/>
    </row>
    <row r="26" spans="1:11" s="15" customFormat="1" ht="32.25" thickBot="1">
      <c r="A26" s="236"/>
      <c r="B26" s="239"/>
      <c r="C26" s="196"/>
      <c r="D26" s="103" t="s">
        <v>7</v>
      </c>
      <c r="E26" s="189" t="s">
        <v>3</v>
      </c>
      <c r="F26" s="101" t="s">
        <v>8</v>
      </c>
      <c r="G26" s="196"/>
      <c r="H26" s="99" t="s">
        <v>88</v>
      </c>
      <c r="I26" s="99" t="s">
        <v>77</v>
      </c>
      <c r="J26" s="99" t="s">
        <v>11</v>
      </c>
    </row>
    <row r="27" spans="1:11" s="13" customFormat="1" ht="52.5" thickBot="1">
      <c r="A27" s="92" t="s">
        <v>87</v>
      </c>
      <c r="B27" s="91" t="s">
        <v>102</v>
      </c>
      <c r="C27" s="199"/>
      <c r="D27" s="112" t="s">
        <v>14</v>
      </c>
      <c r="E27" s="111">
        <v>40</v>
      </c>
      <c r="F27" s="88">
        <f t="shared" ref="F27:F34" si="0">E27/79</f>
        <v>0.50632911392405067</v>
      </c>
      <c r="G27" s="200"/>
      <c r="H27" s="87">
        <v>16</v>
      </c>
      <c r="I27" s="110">
        <f t="shared" ref="I27:I34" si="1">H27/E27</f>
        <v>0.4</v>
      </c>
      <c r="J27" s="118">
        <f t="shared" ref="J27:J34" si="2">H27/E27</f>
        <v>0.4</v>
      </c>
      <c r="K27" s="203" t="s">
        <v>189</v>
      </c>
    </row>
    <row r="28" spans="1:11" s="13" customFormat="1" ht="116.25" thickBot="1">
      <c r="A28" s="92" t="s">
        <v>75</v>
      </c>
      <c r="B28" s="91" t="s">
        <v>101</v>
      </c>
      <c r="C28" s="199"/>
      <c r="D28" s="112" t="s">
        <v>14</v>
      </c>
      <c r="E28" s="111">
        <v>40</v>
      </c>
      <c r="F28" s="88">
        <f t="shared" si="0"/>
        <v>0.50632911392405067</v>
      </c>
      <c r="G28" s="200"/>
      <c r="H28" s="87">
        <v>15</v>
      </c>
      <c r="I28" s="110">
        <f t="shared" si="1"/>
        <v>0.375</v>
      </c>
      <c r="J28" s="118">
        <f t="shared" si="2"/>
        <v>0.375</v>
      </c>
      <c r="K28" s="203" t="s">
        <v>190</v>
      </c>
    </row>
    <row r="29" spans="1:11" s="13" customFormat="1" ht="32.25" thickBot="1">
      <c r="A29" s="92" t="s">
        <v>73</v>
      </c>
      <c r="B29" s="91" t="s">
        <v>100</v>
      </c>
      <c r="C29" s="199"/>
      <c r="D29" s="112" t="s">
        <v>14</v>
      </c>
      <c r="E29" s="111">
        <v>16</v>
      </c>
      <c r="F29" s="88">
        <f t="shared" si="0"/>
        <v>0.20253164556962025</v>
      </c>
      <c r="G29" s="200"/>
      <c r="H29" s="87">
        <v>10</v>
      </c>
      <c r="I29" s="110">
        <f t="shared" si="1"/>
        <v>0.625</v>
      </c>
      <c r="J29" s="118">
        <f t="shared" si="2"/>
        <v>0.625</v>
      </c>
      <c r="K29" s="203" t="s">
        <v>183</v>
      </c>
    </row>
    <row r="30" spans="1:11" s="13" customFormat="1" ht="32.25" thickBot="1">
      <c r="A30" s="92" t="s">
        <v>71</v>
      </c>
      <c r="B30" s="91" t="s">
        <v>99</v>
      </c>
      <c r="C30" s="199"/>
      <c r="D30" s="112" t="s">
        <v>14</v>
      </c>
      <c r="E30" s="111">
        <v>28</v>
      </c>
      <c r="F30" s="88">
        <f t="shared" si="0"/>
        <v>0.35443037974683544</v>
      </c>
      <c r="G30" s="200"/>
      <c r="H30" s="87">
        <v>16</v>
      </c>
      <c r="I30" s="110">
        <f t="shared" si="1"/>
        <v>0.5714285714285714</v>
      </c>
      <c r="J30" s="118">
        <f t="shared" si="2"/>
        <v>0.5714285714285714</v>
      </c>
      <c r="K30" s="203" t="s">
        <v>183</v>
      </c>
    </row>
    <row r="31" spans="1:11" s="13" customFormat="1" ht="16.5" thickBot="1">
      <c r="A31" s="92" t="s">
        <v>69</v>
      </c>
      <c r="B31" s="91" t="s">
        <v>98</v>
      </c>
      <c r="C31" s="199"/>
      <c r="D31" s="112" t="s">
        <v>14</v>
      </c>
      <c r="E31" s="111">
        <v>25</v>
      </c>
      <c r="F31" s="88">
        <f t="shared" si="0"/>
        <v>0.31645569620253167</v>
      </c>
      <c r="G31" s="200"/>
      <c r="H31" s="87">
        <v>23</v>
      </c>
      <c r="I31" s="110">
        <f t="shared" si="1"/>
        <v>0.92</v>
      </c>
      <c r="J31" s="204">
        <f t="shared" si="2"/>
        <v>0.92</v>
      </c>
    </row>
    <row r="32" spans="1:11" s="13" customFormat="1" ht="16.5" thickBot="1">
      <c r="A32" s="92" t="s">
        <v>67</v>
      </c>
      <c r="B32" s="91" t="s">
        <v>97</v>
      </c>
      <c r="C32" s="199"/>
      <c r="D32" s="112" t="s">
        <v>37</v>
      </c>
      <c r="E32" s="111">
        <v>40</v>
      </c>
      <c r="F32" s="88">
        <f t="shared" si="0"/>
        <v>0.50632911392405067</v>
      </c>
      <c r="G32" s="200"/>
      <c r="H32" s="87">
        <v>60</v>
      </c>
      <c r="I32" s="110">
        <f t="shared" si="1"/>
        <v>1.5</v>
      </c>
      <c r="J32" s="118">
        <f t="shared" si="2"/>
        <v>1.5</v>
      </c>
    </row>
    <row r="33" spans="1:11" s="13" customFormat="1" ht="16.5" thickBot="1">
      <c r="A33" s="92" t="s">
        <v>96</v>
      </c>
      <c r="B33" s="91" t="s">
        <v>95</v>
      </c>
      <c r="C33" s="199"/>
      <c r="D33" s="112" t="s">
        <v>14</v>
      </c>
      <c r="E33" s="111">
        <v>13</v>
      </c>
      <c r="F33" s="88">
        <f t="shared" si="0"/>
        <v>0.16455696202531644</v>
      </c>
      <c r="G33" s="200"/>
      <c r="H33" s="87">
        <v>10</v>
      </c>
      <c r="I33" s="110">
        <f t="shared" si="1"/>
        <v>0.76923076923076927</v>
      </c>
      <c r="J33" s="204">
        <f t="shared" si="2"/>
        <v>0.76923076923076927</v>
      </c>
    </row>
    <row r="34" spans="1:11" s="13" customFormat="1" ht="129" thickBot="1">
      <c r="A34" s="92" t="s">
        <v>94</v>
      </c>
      <c r="B34" s="91" t="s">
        <v>93</v>
      </c>
      <c r="C34" s="201"/>
      <c r="D34" s="112" t="s">
        <v>37</v>
      </c>
      <c r="E34" s="111">
        <v>2</v>
      </c>
      <c r="F34" s="88">
        <f t="shared" si="0"/>
        <v>2.5316455696202531E-2</v>
      </c>
      <c r="G34" s="202"/>
      <c r="H34" s="87">
        <v>1</v>
      </c>
      <c r="I34" s="110">
        <f t="shared" si="1"/>
        <v>0.5</v>
      </c>
      <c r="J34" s="118">
        <f t="shared" si="2"/>
        <v>0.5</v>
      </c>
      <c r="K34" s="203" t="s">
        <v>191</v>
      </c>
    </row>
    <row r="35" spans="1:11" s="13" customFormat="1" ht="12.75">
      <c r="A35" s="117"/>
      <c r="B35" s="116"/>
      <c r="D35" s="114"/>
      <c r="E35" s="114"/>
      <c r="F35" s="115"/>
      <c r="H35" s="114"/>
      <c r="I35" s="114"/>
      <c r="J35" s="114"/>
    </row>
    <row r="36" spans="1:11" s="13" customFormat="1" ht="15.75">
      <c r="A36" s="109"/>
      <c r="B36" s="43" t="s">
        <v>80</v>
      </c>
      <c r="D36" s="114"/>
      <c r="E36" s="114"/>
      <c r="F36" s="115"/>
      <c r="H36" s="114"/>
      <c r="I36" s="114"/>
      <c r="J36" s="114"/>
    </row>
    <row r="37" spans="1:11" s="13" customFormat="1" ht="12.75">
      <c r="A37" s="117"/>
      <c r="B37" s="116"/>
      <c r="D37" s="114"/>
      <c r="E37" s="114"/>
      <c r="F37" s="115"/>
      <c r="H37" s="114"/>
      <c r="I37" s="114"/>
      <c r="J37" s="114"/>
    </row>
    <row r="38" spans="1:11" s="59" customFormat="1" ht="21.75" thickBot="1">
      <c r="A38" s="51"/>
      <c r="B38" s="51" t="s">
        <v>92</v>
      </c>
      <c r="C38" s="51"/>
      <c r="D38" s="51"/>
      <c r="E38" s="51"/>
      <c r="F38" s="51"/>
      <c r="G38" s="51"/>
      <c r="H38" s="51"/>
      <c r="I38" s="51"/>
      <c r="J38" s="51"/>
    </row>
    <row r="39" spans="1:11" s="59" customFormat="1" ht="16.5" thickBot="1">
      <c r="A39" s="236" t="s">
        <v>3</v>
      </c>
      <c r="B39" s="239" t="s">
        <v>4</v>
      </c>
      <c r="C39" s="15"/>
      <c r="D39" s="238" t="s">
        <v>5</v>
      </c>
      <c r="E39" s="238"/>
      <c r="F39" s="238"/>
      <c r="G39" s="15"/>
      <c r="H39" s="233" t="s">
        <v>9</v>
      </c>
      <c r="I39" s="234"/>
      <c r="J39" s="235"/>
    </row>
    <row r="40" spans="1:11" s="59" customFormat="1" ht="32.25" thickBot="1">
      <c r="A40" s="236"/>
      <c r="B40" s="239"/>
      <c r="C40" s="100"/>
      <c r="D40" s="103" t="s">
        <v>7</v>
      </c>
      <c r="E40" s="102" t="s">
        <v>3</v>
      </c>
      <c r="F40" s="101" t="s">
        <v>8</v>
      </c>
      <c r="G40" s="100"/>
      <c r="H40" s="99" t="s">
        <v>88</v>
      </c>
      <c r="I40" s="99" t="s">
        <v>77</v>
      </c>
      <c r="J40" s="99" t="s">
        <v>11</v>
      </c>
    </row>
    <row r="41" spans="1:11" s="59" customFormat="1" ht="16.5" thickBot="1">
      <c r="A41" s="92" t="s">
        <v>87</v>
      </c>
      <c r="B41" s="91" t="s">
        <v>91</v>
      </c>
      <c r="D41" s="90" t="s">
        <v>14</v>
      </c>
      <c r="E41" s="89">
        <v>32</v>
      </c>
      <c r="F41" s="88">
        <f>E41/79</f>
        <v>0.4050632911392405</v>
      </c>
      <c r="H41" s="87">
        <v>23</v>
      </c>
      <c r="I41" s="110">
        <f>H41/E41</f>
        <v>0.71875</v>
      </c>
      <c r="J41" s="85">
        <f>H41/E41</f>
        <v>0.71875</v>
      </c>
    </row>
    <row r="42" spans="1:11" s="59" customFormat="1" ht="95.25" thickBot="1">
      <c r="A42" s="92" t="s">
        <v>75</v>
      </c>
      <c r="B42" s="91" t="s">
        <v>90</v>
      </c>
      <c r="D42" s="90" t="s">
        <v>14</v>
      </c>
      <c r="E42" s="89">
        <v>32</v>
      </c>
      <c r="F42" s="88">
        <f>E42/79</f>
        <v>0.4050632911392405</v>
      </c>
      <c r="H42" s="87">
        <v>17</v>
      </c>
      <c r="I42" s="110">
        <f>H42/E42</f>
        <v>0.53125</v>
      </c>
      <c r="J42" s="191">
        <f>H42/E42</f>
        <v>0.53125</v>
      </c>
      <c r="K42" s="192" t="s">
        <v>192</v>
      </c>
    </row>
    <row r="43" spans="1:11" s="59" customFormat="1" ht="15.75">
      <c r="A43" s="53"/>
      <c r="B43" s="107"/>
      <c r="D43" s="105"/>
      <c r="E43" s="105"/>
      <c r="F43" s="106"/>
      <c r="H43" s="105"/>
      <c r="I43" s="105"/>
      <c r="J43" s="105"/>
    </row>
    <row r="44" spans="1:11" s="59" customFormat="1" ht="15.75">
      <c r="A44" s="109"/>
      <c r="B44" s="43" t="s">
        <v>80</v>
      </c>
      <c r="D44" s="105"/>
      <c r="E44" s="105"/>
      <c r="F44" s="106"/>
      <c r="H44" s="105"/>
      <c r="I44" s="105"/>
      <c r="J44" s="105"/>
    </row>
    <row r="45" spans="1:11" s="59" customFormat="1" ht="16.5" thickBot="1">
      <c r="A45" s="53"/>
      <c r="B45" s="107"/>
      <c r="D45" s="105"/>
      <c r="E45" s="105"/>
      <c r="F45" s="106"/>
      <c r="H45" s="105"/>
      <c r="I45" s="105"/>
      <c r="J45" s="105"/>
    </row>
    <row r="46" spans="1:11" s="104" customFormat="1" ht="21.75" thickBot="1">
      <c r="A46" s="193"/>
      <c r="B46" s="194" t="s">
        <v>89</v>
      </c>
      <c r="C46" s="194"/>
      <c r="D46" s="194"/>
      <c r="E46" s="194"/>
      <c r="F46" s="194"/>
      <c r="G46" s="194"/>
      <c r="H46" s="194"/>
      <c r="I46" s="194"/>
      <c r="J46" s="195"/>
    </row>
    <row r="47" spans="1:11" s="15" customFormat="1" ht="18.75" customHeight="1" thickBot="1">
      <c r="A47" s="236" t="s">
        <v>3</v>
      </c>
      <c r="B47" s="239" t="s">
        <v>4</v>
      </c>
      <c r="C47" s="196"/>
      <c r="D47" s="238" t="s">
        <v>5</v>
      </c>
      <c r="E47" s="238"/>
      <c r="F47" s="238"/>
      <c r="G47" s="196"/>
      <c r="H47" s="233" t="s">
        <v>9</v>
      </c>
      <c r="I47" s="234"/>
      <c r="J47" s="235"/>
    </row>
    <row r="48" spans="1:11" s="18" customFormat="1" ht="32.25" thickBot="1">
      <c r="A48" s="236"/>
      <c r="B48" s="239"/>
      <c r="C48" s="205"/>
      <c r="D48" s="103" t="s">
        <v>7</v>
      </c>
      <c r="E48" s="189" t="s">
        <v>3</v>
      </c>
      <c r="F48" s="101" t="s">
        <v>8</v>
      </c>
      <c r="G48" s="205"/>
      <c r="H48" s="99" t="s">
        <v>88</v>
      </c>
      <c r="I48" s="99" t="s">
        <v>77</v>
      </c>
      <c r="J48" s="99" t="s">
        <v>11</v>
      </c>
    </row>
    <row r="49" spans="1:11" s="13" customFormat="1" ht="25.5" customHeight="1" thickBot="1">
      <c r="A49" s="92" t="s">
        <v>87</v>
      </c>
      <c r="B49" s="91" t="s">
        <v>86</v>
      </c>
      <c r="C49" s="200"/>
      <c r="D49" s="112" t="s">
        <v>14</v>
      </c>
      <c r="E49" s="111">
        <v>31</v>
      </c>
      <c r="F49" s="88">
        <f t="shared" ref="F49:F54" si="3">E49/79</f>
        <v>0.39240506329113922</v>
      </c>
      <c r="G49" s="200"/>
      <c r="H49" s="87">
        <v>30</v>
      </c>
      <c r="I49" s="110">
        <f t="shared" ref="I49:I54" si="4">H49/E49</f>
        <v>0.967741935483871</v>
      </c>
      <c r="J49" s="85">
        <f t="shared" ref="J49:J54" si="5">H49/E49</f>
        <v>0.967741935483871</v>
      </c>
    </row>
    <row r="50" spans="1:11" s="13" customFormat="1" ht="35.25" customHeight="1" thickBot="1">
      <c r="A50" s="92" t="s">
        <v>75</v>
      </c>
      <c r="B50" s="91" t="s">
        <v>85</v>
      </c>
      <c r="C50" s="200"/>
      <c r="D50" s="112" t="s">
        <v>14</v>
      </c>
      <c r="E50" s="111">
        <v>31</v>
      </c>
      <c r="F50" s="88">
        <f t="shared" si="3"/>
        <v>0.39240506329113922</v>
      </c>
      <c r="G50" s="200"/>
      <c r="H50" s="113">
        <v>16</v>
      </c>
      <c r="I50" s="110">
        <f t="shared" si="4"/>
        <v>0.5161290322580645</v>
      </c>
      <c r="J50" s="85">
        <f t="shared" si="5"/>
        <v>0.5161290322580645</v>
      </c>
      <c r="K50" s="203" t="s">
        <v>184</v>
      </c>
    </row>
    <row r="51" spans="1:11" s="13" customFormat="1" ht="27" thickBot="1">
      <c r="A51" s="92" t="s">
        <v>73</v>
      </c>
      <c r="B51" s="91" t="s">
        <v>84</v>
      </c>
      <c r="C51" s="200"/>
      <c r="D51" s="112" t="s">
        <v>14</v>
      </c>
      <c r="E51" s="111">
        <v>14</v>
      </c>
      <c r="F51" s="88">
        <f t="shared" si="3"/>
        <v>0.17721518987341772</v>
      </c>
      <c r="G51" s="200"/>
      <c r="H51" s="87">
        <v>9</v>
      </c>
      <c r="I51" s="110">
        <f t="shared" si="4"/>
        <v>0.6428571428571429</v>
      </c>
      <c r="J51" s="85">
        <f t="shared" si="5"/>
        <v>0.6428571428571429</v>
      </c>
      <c r="K51" s="203" t="s">
        <v>184</v>
      </c>
    </row>
    <row r="52" spans="1:11" s="13" customFormat="1" ht="34.5" customHeight="1" thickBot="1">
      <c r="A52" s="92" t="s">
        <v>71</v>
      </c>
      <c r="B52" s="91" t="s">
        <v>83</v>
      </c>
      <c r="C52" s="200"/>
      <c r="D52" s="112" t="s">
        <v>14</v>
      </c>
      <c r="E52" s="111">
        <v>79</v>
      </c>
      <c r="F52" s="88">
        <f t="shared" si="3"/>
        <v>1</v>
      </c>
      <c r="G52" s="200"/>
      <c r="H52" s="87">
        <v>22</v>
      </c>
      <c r="I52" s="110">
        <f t="shared" si="4"/>
        <v>0.27848101265822783</v>
      </c>
      <c r="J52" s="85">
        <f t="shared" si="5"/>
        <v>0.27848101265822783</v>
      </c>
      <c r="K52" s="232" t="s">
        <v>193</v>
      </c>
    </row>
    <row r="53" spans="1:11" s="13" customFormat="1" ht="34.5" customHeight="1" thickBot="1">
      <c r="A53" s="92" t="s">
        <v>69</v>
      </c>
      <c r="B53" s="91" t="s">
        <v>82</v>
      </c>
      <c r="C53" s="200"/>
      <c r="D53" s="112" t="s">
        <v>14</v>
      </c>
      <c r="E53" s="111">
        <v>79</v>
      </c>
      <c r="F53" s="88">
        <f t="shared" si="3"/>
        <v>1</v>
      </c>
      <c r="G53" s="200"/>
      <c r="H53" s="87">
        <v>22</v>
      </c>
      <c r="I53" s="110">
        <f t="shared" si="4"/>
        <v>0.27848101265822783</v>
      </c>
      <c r="J53" s="85">
        <f t="shared" si="5"/>
        <v>0.27848101265822783</v>
      </c>
      <c r="K53" s="232"/>
    </row>
    <row r="54" spans="1:11" s="13" customFormat="1" ht="34.5" customHeight="1" thickBot="1">
      <c r="A54" s="92" t="s">
        <v>67</v>
      </c>
      <c r="B54" s="91" t="s">
        <v>81</v>
      </c>
      <c r="C54" s="202"/>
      <c r="D54" s="112" t="s">
        <v>14</v>
      </c>
      <c r="E54" s="111">
        <v>55</v>
      </c>
      <c r="F54" s="88">
        <f t="shared" si="3"/>
        <v>0.69620253164556967</v>
      </c>
      <c r="G54" s="202"/>
      <c r="H54" s="87">
        <v>48</v>
      </c>
      <c r="I54" s="110">
        <f t="shared" si="4"/>
        <v>0.87272727272727268</v>
      </c>
      <c r="J54" s="85">
        <f t="shared" si="5"/>
        <v>0.87272727272727268</v>
      </c>
      <c r="K54" s="232"/>
    </row>
    <row r="55" spans="1:11" s="59" customFormat="1" ht="15.75">
      <c r="A55" s="53"/>
      <c r="B55" s="107"/>
      <c r="D55" s="105"/>
      <c r="E55" s="105"/>
      <c r="F55" s="106"/>
      <c r="H55" s="105"/>
      <c r="I55" s="105"/>
      <c r="J55" s="105"/>
    </row>
    <row r="56" spans="1:11" s="59" customFormat="1" ht="15.75">
      <c r="A56" s="109"/>
      <c r="B56" s="43" t="s">
        <v>80</v>
      </c>
      <c r="D56" s="105"/>
      <c r="E56" s="105"/>
      <c r="F56" s="106"/>
      <c r="H56" s="105"/>
      <c r="I56" s="105"/>
      <c r="J56" s="105"/>
    </row>
    <row r="57" spans="1:11" s="59" customFormat="1" ht="15.75">
      <c r="A57" s="108"/>
      <c r="B57" s="43" t="s">
        <v>79</v>
      </c>
      <c r="D57" s="105"/>
      <c r="E57" s="105"/>
      <c r="F57" s="106"/>
      <c r="H57" s="105"/>
      <c r="I57" s="105"/>
      <c r="J57" s="105"/>
    </row>
    <row r="58" spans="1:11" s="59" customFormat="1" ht="16.5" thickBot="1">
      <c r="A58" s="53"/>
      <c r="B58" s="107"/>
      <c r="D58" s="105"/>
      <c r="E58" s="105"/>
      <c r="F58" s="106"/>
      <c r="H58" s="105"/>
      <c r="I58" s="105"/>
      <c r="J58" s="105"/>
    </row>
    <row r="59" spans="1:11" s="104" customFormat="1" ht="21.75" thickBot="1">
      <c r="A59" s="193"/>
      <c r="B59" s="194" t="s">
        <v>78</v>
      </c>
      <c r="C59" s="194"/>
      <c r="D59" s="194"/>
      <c r="E59" s="194"/>
      <c r="F59" s="194"/>
      <c r="G59" s="194"/>
      <c r="H59" s="194"/>
      <c r="I59" s="194"/>
      <c r="J59" s="195"/>
    </row>
    <row r="60" spans="1:11" s="15" customFormat="1" ht="18.75" customHeight="1" thickBot="1">
      <c r="A60" s="240" t="s">
        <v>3</v>
      </c>
      <c r="B60" s="239" t="s">
        <v>4</v>
      </c>
      <c r="C60" s="196"/>
      <c r="D60" s="238" t="s">
        <v>5</v>
      </c>
      <c r="E60" s="238"/>
      <c r="F60" s="238"/>
      <c r="G60" s="196"/>
      <c r="H60" s="233" t="s">
        <v>9</v>
      </c>
      <c r="I60" s="234"/>
      <c r="J60" s="235"/>
    </row>
    <row r="61" spans="1:11" s="18" customFormat="1" ht="32.25" thickBot="1">
      <c r="A61" s="241"/>
      <c r="B61" s="242"/>
      <c r="C61" s="205"/>
      <c r="D61" s="103" t="s">
        <v>7</v>
      </c>
      <c r="E61" s="189" t="s">
        <v>3</v>
      </c>
      <c r="F61" s="101" t="s">
        <v>8</v>
      </c>
      <c r="G61" s="205"/>
      <c r="H61" s="99" t="s">
        <v>8</v>
      </c>
      <c r="I61" s="99" t="s">
        <v>77</v>
      </c>
      <c r="J61" s="99" t="s">
        <v>11</v>
      </c>
    </row>
    <row r="62" spans="1:11" s="13" customFormat="1" ht="46.5" customHeight="1" thickBot="1">
      <c r="A62" s="92">
        <v>1</v>
      </c>
      <c r="B62" s="91" t="s">
        <v>76</v>
      </c>
      <c r="C62" s="200"/>
      <c r="D62" s="90" t="s">
        <v>14</v>
      </c>
      <c r="E62" s="90" t="s">
        <v>20</v>
      </c>
      <c r="F62" s="96">
        <v>1</v>
      </c>
      <c r="G62" s="200"/>
      <c r="H62" s="86">
        <v>0.48010000000000003</v>
      </c>
      <c r="I62" s="86">
        <f>H62</f>
        <v>0.48010000000000003</v>
      </c>
      <c r="J62" s="85"/>
      <c r="K62" s="232" t="s">
        <v>194</v>
      </c>
    </row>
    <row r="63" spans="1:11" s="13" customFormat="1" ht="46.5" customHeight="1" thickBot="1">
      <c r="A63" s="92" t="s">
        <v>75</v>
      </c>
      <c r="B63" s="98" t="s">
        <v>74</v>
      </c>
      <c r="C63" s="200"/>
      <c r="D63" s="90" t="s">
        <v>14</v>
      </c>
      <c r="E63" s="90" t="s">
        <v>20</v>
      </c>
      <c r="F63" s="96">
        <v>1</v>
      </c>
      <c r="G63" s="200"/>
      <c r="H63" s="97">
        <v>0.57699999999999996</v>
      </c>
      <c r="I63" s="86">
        <f>H63</f>
        <v>0.57699999999999996</v>
      </c>
      <c r="J63" s="85"/>
      <c r="K63" s="232"/>
    </row>
    <row r="64" spans="1:11" s="13" customFormat="1" ht="72.75" customHeight="1" thickBot="1">
      <c r="A64" s="92" t="s">
        <v>73</v>
      </c>
      <c r="B64" s="91" t="s">
        <v>72</v>
      </c>
      <c r="C64" s="200"/>
      <c r="D64" s="90" t="s">
        <v>14</v>
      </c>
      <c r="E64" s="90" t="s">
        <v>20</v>
      </c>
      <c r="F64" s="96">
        <v>1</v>
      </c>
      <c r="G64" s="200"/>
      <c r="H64" s="86">
        <v>0.20599999999999999</v>
      </c>
      <c r="I64" s="86">
        <f>H64</f>
        <v>0.20599999999999999</v>
      </c>
      <c r="J64" s="85"/>
      <c r="K64" s="232" t="s">
        <v>195</v>
      </c>
    </row>
    <row r="65" spans="1:11" s="13" customFormat="1" ht="72.75" customHeight="1" thickBot="1">
      <c r="A65" s="92" t="s">
        <v>71</v>
      </c>
      <c r="B65" s="91" t="s">
        <v>70</v>
      </c>
      <c r="C65" s="200"/>
      <c r="D65" s="90" t="s">
        <v>14</v>
      </c>
      <c r="E65" s="90" t="s">
        <v>20</v>
      </c>
      <c r="F65" s="96">
        <v>1</v>
      </c>
      <c r="G65" s="200"/>
      <c r="H65" s="95">
        <v>4.0000000000000003E-5</v>
      </c>
      <c r="I65" s="86">
        <f>H65</f>
        <v>4.0000000000000003E-5</v>
      </c>
      <c r="J65" s="85"/>
      <c r="K65" s="232"/>
    </row>
    <row r="66" spans="1:11" s="13" customFormat="1" ht="16.5" thickBot="1">
      <c r="A66" s="92" t="s">
        <v>69</v>
      </c>
      <c r="B66" s="91" t="s">
        <v>68</v>
      </c>
      <c r="C66" s="200"/>
      <c r="D66" s="90" t="s">
        <v>14</v>
      </c>
      <c r="E66" s="89">
        <v>6</v>
      </c>
      <c r="F66" s="88">
        <f>E66/79</f>
        <v>7.5949367088607597E-2</v>
      </c>
      <c r="G66" s="200"/>
      <c r="H66" s="87">
        <v>17</v>
      </c>
      <c r="I66" s="94">
        <f>H66/E66</f>
        <v>2.8333333333333335</v>
      </c>
      <c r="J66" s="93">
        <f>H66/E66</f>
        <v>2.8333333333333335</v>
      </c>
    </row>
    <row r="67" spans="1:11" s="13" customFormat="1" ht="116.25" thickBot="1">
      <c r="A67" s="92" t="s">
        <v>67</v>
      </c>
      <c r="B67" s="91" t="s">
        <v>66</v>
      </c>
      <c r="C67" s="202"/>
      <c r="D67" s="90" t="s">
        <v>14</v>
      </c>
      <c r="E67" s="89">
        <v>79</v>
      </c>
      <c r="F67" s="88">
        <f>E67/79</f>
        <v>1</v>
      </c>
      <c r="G67" s="202"/>
      <c r="H67" s="87">
        <v>30</v>
      </c>
      <c r="I67" s="86">
        <f>H67/E67</f>
        <v>0.379746835443038</v>
      </c>
      <c r="J67" s="85">
        <f>I67/E67</f>
        <v>4.8069219676333923E-3</v>
      </c>
      <c r="K67" s="203" t="s">
        <v>196</v>
      </c>
    </row>
    <row r="68" spans="1:11" s="13" customFormat="1">
      <c r="A68" s="73"/>
      <c r="B68" s="84"/>
      <c r="D68" s="75"/>
      <c r="E68" s="75"/>
      <c r="F68" s="81"/>
      <c r="H68" s="75"/>
      <c r="I68" s="75"/>
      <c r="J68" s="75"/>
    </row>
    <row r="69" spans="1:11" s="13" customFormat="1">
      <c r="A69" s="73"/>
      <c r="B69" s="83"/>
      <c r="D69" s="75"/>
      <c r="E69" s="75"/>
      <c r="F69" s="81"/>
      <c r="H69" s="75"/>
      <c r="I69" s="75"/>
      <c r="J69" s="75"/>
    </row>
    <row r="70" spans="1:11" s="13" customFormat="1">
      <c r="A70" s="73"/>
      <c r="B70" s="83"/>
      <c r="D70" s="75"/>
      <c r="E70" s="75"/>
      <c r="F70" s="81"/>
      <c r="H70" s="75"/>
      <c r="I70" s="75"/>
      <c r="J70" s="75"/>
    </row>
    <row r="71" spans="1:11" s="13" customFormat="1">
      <c r="A71" s="73"/>
      <c r="B71" s="83"/>
      <c r="D71" s="75"/>
      <c r="E71" s="75"/>
      <c r="F71" s="81"/>
      <c r="H71" s="75"/>
      <c r="I71" s="75"/>
      <c r="J71" s="75"/>
    </row>
    <row r="72" spans="1:11" s="13" customFormat="1">
      <c r="A72" s="73"/>
      <c r="B72" s="83"/>
      <c r="D72" s="75"/>
      <c r="E72" s="75"/>
      <c r="F72" s="81"/>
      <c r="H72" s="75"/>
      <c r="I72" s="75"/>
      <c r="J72" s="75"/>
    </row>
    <row r="73" spans="1:11" s="13" customFormat="1">
      <c r="A73" s="73"/>
      <c r="B73" s="83"/>
      <c r="D73" s="75"/>
      <c r="E73" s="75"/>
      <c r="F73" s="81"/>
      <c r="H73" s="75"/>
      <c r="I73" s="75"/>
      <c r="J73" s="75"/>
    </row>
    <row r="74" spans="1:11" s="13" customFormat="1">
      <c r="A74" s="73"/>
      <c r="B74" s="83"/>
      <c r="D74" s="75"/>
      <c r="E74" s="75"/>
      <c r="F74" s="81"/>
      <c r="H74" s="75"/>
      <c r="I74" s="75"/>
      <c r="J74" s="75"/>
    </row>
    <row r="75" spans="1:11" s="13" customFormat="1">
      <c r="A75" s="73"/>
      <c r="B75" s="83"/>
      <c r="D75" s="75"/>
      <c r="E75" s="75"/>
      <c r="F75" s="81"/>
      <c r="H75" s="75"/>
      <c r="I75" s="75"/>
      <c r="J75" s="75"/>
    </row>
    <row r="76" spans="1:11" s="13" customFormat="1">
      <c r="A76" s="73"/>
      <c r="B76" s="83"/>
      <c r="D76" s="75"/>
      <c r="E76" s="75"/>
      <c r="F76" s="81"/>
      <c r="H76" s="75"/>
      <c r="I76" s="75"/>
      <c r="J76" s="75"/>
    </row>
    <row r="77" spans="1:11" s="13" customFormat="1">
      <c r="A77" s="73"/>
      <c r="B77" s="83"/>
      <c r="D77" s="75"/>
      <c r="E77" s="75"/>
      <c r="F77" s="81"/>
      <c r="H77" s="75"/>
      <c r="I77" s="75"/>
      <c r="J77" s="75"/>
    </row>
    <row r="78" spans="1:11" s="13" customFormat="1">
      <c r="A78" s="73"/>
      <c r="B78" s="83"/>
      <c r="D78" s="75"/>
      <c r="E78" s="75"/>
      <c r="F78" s="81"/>
      <c r="H78" s="75"/>
      <c r="I78" s="75"/>
      <c r="J78" s="75"/>
    </row>
    <row r="79" spans="1:11" s="13" customFormat="1">
      <c r="A79" s="73"/>
      <c r="B79" s="83"/>
      <c r="D79" s="75"/>
      <c r="E79" s="75"/>
      <c r="F79" s="81"/>
      <c r="H79" s="75"/>
      <c r="I79" s="75"/>
      <c r="J79" s="75"/>
    </row>
    <row r="80" spans="1:11" s="13" customFormat="1">
      <c r="A80" s="73"/>
      <c r="B80" s="83"/>
      <c r="D80" s="75"/>
      <c r="E80" s="75"/>
      <c r="F80" s="81"/>
      <c r="H80" s="75"/>
      <c r="I80" s="75"/>
      <c r="J80" s="75"/>
    </row>
    <row r="81" spans="1:10" s="13" customFormat="1">
      <c r="A81" s="73"/>
      <c r="B81" s="83"/>
      <c r="D81" s="75"/>
      <c r="E81" s="75"/>
      <c r="F81" s="81"/>
      <c r="H81" s="75"/>
      <c r="I81" s="75"/>
      <c r="J81" s="75"/>
    </row>
    <row r="82" spans="1:10" s="13" customFormat="1">
      <c r="A82" s="73"/>
      <c r="B82" s="83"/>
      <c r="D82" s="75"/>
      <c r="E82" s="75"/>
      <c r="F82" s="81"/>
      <c r="H82" s="75"/>
      <c r="I82" s="75"/>
      <c r="J82" s="75"/>
    </row>
    <row r="83" spans="1:10" s="13" customFormat="1">
      <c r="A83" s="73"/>
      <c r="B83" s="83"/>
      <c r="D83" s="75"/>
      <c r="E83" s="75"/>
      <c r="F83" s="81"/>
      <c r="H83" s="75"/>
      <c r="I83" s="75"/>
      <c r="J83" s="75"/>
    </row>
    <row r="84" spans="1:10" s="13" customFormat="1">
      <c r="A84" s="73"/>
      <c r="B84" s="83"/>
      <c r="D84" s="75"/>
      <c r="E84" s="75"/>
      <c r="F84" s="81"/>
      <c r="H84" s="75"/>
      <c r="I84" s="75"/>
      <c r="J84" s="75"/>
    </row>
    <row r="85" spans="1:10">
      <c r="B85" s="82"/>
    </row>
    <row r="86" spans="1:10">
      <c r="B86" s="82"/>
    </row>
    <row r="87" spans="1:10">
      <c r="B87" s="82"/>
    </row>
    <row r="88" spans="1:10">
      <c r="B88" s="82"/>
    </row>
  </sheetData>
  <mergeCells count="24">
    <mergeCell ref="A14:A15"/>
    <mergeCell ref="B4:B7"/>
    <mergeCell ref="D14:F14"/>
    <mergeCell ref="B14:B15"/>
    <mergeCell ref="A60:A61"/>
    <mergeCell ref="B60:B61"/>
    <mergeCell ref="B39:B40"/>
    <mergeCell ref="A47:A48"/>
    <mergeCell ref="B47:B48"/>
    <mergeCell ref="A39:A40"/>
    <mergeCell ref="D60:F60"/>
    <mergeCell ref="D39:F39"/>
    <mergeCell ref="D47:F47"/>
    <mergeCell ref="A25:A26"/>
    <mergeCell ref="B25:B26"/>
    <mergeCell ref="D25:F25"/>
    <mergeCell ref="K52:K54"/>
    <mergeCell ref="K62:K63"/>
    <mergeCell ref="K64:K65"/>
    <mergeCell ref="H60:J60"/>
    <mergeCell ref="H14:J14"/>
    <mergeCell ref="H25:J25"/>
    <mergeCell ref="H39:J39"/>
    <mergeCell ref="H47:J47"/>
  </mergeCells>
  <conditionalFormatting sqref="L13">
    <cfRule type="cellIs" priority="16" operator="between">
      <formula>0.01</formula>
      <formula>74</formula>
    </cfRule>
    <cfRule type="cellIs" priority="17" operator="between">
      <formula>75</formula>
      <formula>89.999999</formula>
    </cfRule>
    <cfRule type="cellIs" priority="18" operator="between">
      <formula>90</formula>
      <formula>100</formula>
    </cfRule>
    <cfRule type="cellIs" priority="19" operator="greaterThan">
      <formula>100%</formula>
    </cfRule>
  </conditionalFormatting>
  <conditionalFormatting sqref="J41:J42 J49:J54">
    <cfRule type="cellIs" dxfId="106" priority="13" operator="greaterThan">
      <formula>0.9</formula>
    </cfRule>
    <cfRule type="cellIs" dxfId="105" priority="14" operator="between">
      <formula>0.7</formula>
      <formula>0.89999</formula>
    </cfRule>
    <cfRule type="cellIs" dxfId="104" priority="15" operator="lessThan">
      <formula>0.7</formula>
    </cfRule>
  </conditionalFormatting>
  <conditionalFormatting sqref="J62:J67">
    <cfRule type="cellIs" dxfId="103" priority="10" operator="greaterThan">
      <formula>0.9</formula>
    </cfRule>
    <cfRule type="cellIs" dxfId="102" priority="11" operator="between">
      <formula>0.7</formula>
      <formula>0.899999</formula>
    </cfRule>
    <cfRule type="cellIs" dxfId="101" priority="12" operator="lessThan">
      <formula>0.7</formula>
    </cfRule>
  </conditionalFormatting>
  <conditionalFormatting sqref="J16:J20 J32 J34 J27:J30">
    <cfRule type="cellIs" dxfId="100" priority="7" operator="lessThan">
      <formula>0.7</formula>
    </cfRule>
    <cfRule type="cellIs" dxfId="99" priority="8" operator="between">
      <formula>0.7</formula>
      <formula>0.8999999</formula>
    </cfRule>
    <cfRule type="cellIs" dxfId="98" priority="9" operator="greaterThan">
      <formula>0.9</formula>
    </cfRule>
  </conditionalFormatting>
  <conditionalFormatting sqref="J31">
    <cfRule type="cellIs" dxfId="97" priority="4" operator="lessThan">
      <formula>0.7</formula>
    </cfRule>
    <cfRule type="cellIs" dxfId="96" priority="5" operator="between">
      <formula>0.7</formula>
      <formula>0.8999999</formula>
    </cfRule>
    <cfRule type="cellIs" dxfId="95" priority="6" operator="greaterThan">
      <formula>0.9</formula>
    </cfRule>
  </conditionalFormatting>
  <conditionalFormatting sqref="J33">
    <cfRule type="cellIs" dxfId="94" priority="1" operator="lessThan">
      <formula>0.7</formula>
    </cfRule>
    <cfRule type="cellIs" dxfId="93" priority="2" operator="between">
      <formula>0.7</formula>
      <formula>0.8999999</formula>
    </cfRule>
    <cfRule type="cellIs" dxfId="92" priority="3" operator="greaterThan">
      <formula>0.9</formula>
    </cfRule>
  </conditionalFormatting>
  <pageMargins left="0.23622047244094491" right="0.23622047244094491" top="0.74803149606299213" bottom="0.74803149606299213" header="0.31496062992125984" footer="0.31496062992125984"/>
  <pageSetup paperSize="9" scale="64" fitToHeight="0" orientation="landscape" r:id="rId1"/>
  <rowBreaks count="1" manualBreakCount="1">
    <brk id="57" max="1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D67"/>
  <sheetViews>
    <sheetView showGridLines="0" view="pageBreakPreview" topLeftCell="A7" zoomScale="60" zoomScaleNormal="90" workbookViewId="0">
      <selection activeCell="U18" sqref="U18"/>
    </sheetView>
  </sheetViews>
  <sheetFormatPr defaultRowHeight="15"/>
  <cols>
    <col min="1" max="1" width="3.7109375" style="1" customWidth="1"/>
    <col min="2" max="2" width="40.7109375" style="2" customWidth="1"/>
    <col min="3" max="3" width="1.7109375" style="2" customWidth="1"/>
    <col min="4" max="5" width="9.28515625" style="2" customWidth="1"/>
    <col min="6" max="6" width="9.28515625" style="3" customWidth="1"/>
    <col min="7" max="7" width="1.7109375" style="2" customWidth="1"/>
    <col min="8" max="8" width="9.28515625" style="4" customWidth="1"/>
    <col min="9" max="9" width="9.28515625" style="5" customWidth="1"/>
    <col min="10" max="10" width="9.28515625" style="6" customWidth="1"/>
    <col min="11" max="11" width="1.7109375" style="2" customWidth="1"/>
    <col min="12" max="12" width="9.28515625" style="1" customWidth="1"/>
    <col min="13" max="13" width="69.28515625" style="2" customWidth="1"/>
    <col min="14" max="19" width="1.7109375" style="2" customWidth="1"/>
    <col min="20" max="20" width="11.28515625" style="2" customWidth="1"/>
    <col min="21" max="21" width="4.28515625" style="2" customWidth="1"/>
    <col min="22" max="22" width="4.5703125" style="2" customWidth="1"/>
    <col min="23" max="26" width="1.7109375" style="2" customWidth="1"/>
    <col min="27" max="1015" width="9.140625" style="2" customWidth="1"/>
    <col min="1016" max="1019" width="11.5703125"/>
  </cols>
  <sheetData>
    <row r="1" spans="1:1018" s="34" customFormat="1" ht="17.25">
      <c r="A1" s="7"/>
      <c r="B1" s="7"/>
      <c r="C1" s="7" t="s">
        <v>62</v>
      </c>
      <c r="D1" s="8"/>
      <c r="E1" s="8"/>
      <c r="F1" s="8"/>
      <c r="G1" s="8"/>
      <c r="H1" s="8"/>
      <c r="I1" s="9"/>
      <c r="K1" s="10"/>
      <c r="N1" s="7"/>
      <c r="P1" s="11"/>
      <c r="Q1" s="35"/>
      <c r="R1" s="12"/>
      <c r="T1" s="36"/>
    </row>
    <row r="2" spans="1:1018" s="34" customFormat="1" ht="17.25">
      <c r="A2" s="7"/>
      <c r="B2" s="7"/>
      <c r="C2" s="7" t="s">
        <v>63</v>
      </c>
      <c r="D2" s="8"/>
      <c r="E2" s="8"/>
      <c r="F2" s="8"/>
      <c r="G2" s="8"/>
      <c r="H2" s="8"/>
      <c r="I2" s="9"/>
      <c r="K2" s="10"/>
      <c r="N2" s="7"/>
      <c r="P2" s="11"/>
      <c r="Q2" s="35"/>
      <c r="R2" s="12"/>
      <c r="T2" s="36"/>
    </row>
    <row r="3" spans="1:1018" s="34" customFormat="1" ht="17.25">
      <c r="A3" s="7"/>
      <c r="B3" s="7"/>
      <c r="D3" s="8"/>
      <c r="E3" s="8"/>
      <c r="F3" s="8"/>
      <c r="G3" s="8"/>
      <c r="H3" s="8"/>
      <c r="I3" s="9"/>
      <c r="K3" s="10"/>
      <c r="N3" s="7"/>
      <c r="P3" s="11"/>
      <c r="Q3" s="35"/>
      <c r="R3" s="12"/>
      <c r="T3" s="36"/>
    </row>
    <row r="4" spans="1:1018" s="38" customFormat="1" ht="17.25">
      <c r="A4" s="37"/>
      <c r="B4" s="237" t="s">
        <v>1</v>
      </c>
      <c r="D4" s="39"/>
      <c r="E4" s="39"/>
      <c r="F4" s="39"/>
      <c r="H4" s="40"/>
      <c r="I4" s="39"/>
      <c r="J4" s="41"/>
      <c r="K4" s="8"/>
      <c r="N4" s="37"/>
      <c r="P4" s="42"/>
    </row>
    <row r="5" spans="1:1018" s="38" customFormat="1" ht="17.25">
      <c r="A5" s="37"/>
      <c r="B5" s="237"/>
      <c r="D5" s="39"/>
      <c r="E5" s="39"/>
      <c r="F5" s="39"/>
      <c r="H5" s="40"/>
      <c r="I5" s="39"/>
      <c r="J5" s="41"/>
      <c r="K5" s="8"/>
      <c r="N5" s="37"/>
      <c r="P5" s="42"/>
    </row>
    <row r="6" spans="1:1018" s="38" customFormat="1" ht="17.25">
      <c r="A6" s="37"/>
      <c r="B6" s="237"/>
      <c r="D6" s="39"/>
      <c r="E6" s="39"/>
      <c r="F6" s="39"/>
      <c r="H6" s="40"/>
      <c r="I6" s="39"/>
      <c r="J6" s="41"/>
      <c r="K6" s="8"/>
      <c r="N6" s="37"/>
      <c r="P6" s="42"/>
    </row>
    <row r="7" spans="1:1018" s="38" customFormat="1" ht="17.25">
      <c r="A7" s="37"/>
      <c r="B7" s="237"/>
      <c r="H7" s="40"/>
      <c r="I7" s="39"/>
      <c r="J7" s="41"/>
      <c r="K7" s="8"/>
      <c r="N7" s="37"/>
      <c r="P7" s="42"/>
    </row>
    <row r="8" spans="1:1018" s="15" customFormat="1" ht="16.5" thickBot="1">
      <c r="A8" s="43"/>
      <c r="B8" s="43"/>
      <c r="D8" s="44"/>
      <c r="E8" s="44"/>
      <c r="F8" s="44"/>
      <c r="G8" s="44"/>
      <c r="H8" s="44"/>
      <c r="I8" s="45"/>
      <c r="K8" s="46"/>
      <c r="N8" s="43"/>
      <c r="P8" s="47"/>
      <c r="Q8" s="48"/>
      <c r="R8" s="49"/>
      <c r="T8" s="50"/>
    </row>
    <row r="9" spans="1:1018" ht="21">
      <c r="A9" s="193"/>
      <c r="B9" s="194" t="s">
        <v>2</v>
      </c>
      <c r="C9" s="194"/>
      <c r="D9" s="194"/>
      <c r="E9" s="194"/>
      <c r="F9" s="194"/>
      <c r="G9" s="194"/>
      <c r="H9" s="194"/>
      <c r="I9" s="194"/>
      <c r="J9" s="194"/>
      <c r="K9" s="194"/>
      <c r="L9" s="195"/>
      <c r="M9" s="14"/>
      <c r="N9"/>
      <c r="O9" s="52"/>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row>
    <row r="10" spans="1:1018" s="15" customFormat="1" ht="18.75">
      <c r="A10" s="243" t="s">
        <v>3</v>
      </c>
      <c r="B10" s="245" t="s">
        <v>4</v>
      </c>
      <c r="C10" s="206"/>
      <c r="D10" s="252" t="s">
        <v>5</v>
      </c>
      <c r="E10" s="252"/>
      <c r="F10" s="252"/>
      <c r="G10" s="206"/>
      <c r="H10" s="249" t="s">
        <v>61</v>
      </c>
      <c r="I10" s="249"/>
      <c r="J10" s="249"/>
      <c r="K10" s="206"/>
      <c r="L10" s="247" t="s">
        <v>6</v>
      </c>
    </row>
    <row r="11" spans="1:1018" s="18" customFormat="1" ht="18.75">
      <c r="A11" s="244"/>
      <c r="B11" s="246"/>
      <c r="C11" s="207"/>
      <c r="D11" s="16" t="s">
        <v>7</v>
      </c>
      <c r="E11" s="16" t="s">
        <v>3</v>
      </c>
      <c r="F11" s="17" t="s">
        <v>8</v>
      </c>
      <c r="G11" s="207"/>
      <c r="H11" s="19" t="s">
        <v>9</v>
      </c>
      <c r="I11" s="16" t="s">
        <v>10</v>
      </c>
      <c r="J11" s="20" t="s">
        <v>11</v>
      </c>
      <c r="K11" s="207"/>
      <c r="L11" s="248"/>
    </row>
    <row r="12" spans="1:1018" s="13" customFormat="1" ht="25.5">
      <c r="A12" s="208" t="s">
        <v>12</v>
      </c>
      <c r="B12" s="21" t="s">
        <v>13</v>
      </c>
      <c r="C12" s="209"/>
      <c r="D12" s="22" t="s">
        <v>14</v>
      </c>
      <c r="E12" s="25">
        <v>267</v>
      </c>
      <c r="F12" s="23">
        <v>1</v>
      </c>
      <c r="G12" s="209"/>
      <c r="H12" s="24">
        <v>0.96250000000000002</v>
      </c>
      <c r="I12" s="24">
        <v>0.96250000000000002</v>
      </c>
      <c r="J12" s="24">
        <f>I12</f>
        <v>0.96250000000000002</v>
      </c>
      <c r="K12" s="209"/>
      <c r="L12" s="210" t="s">
        <v>15</v>
      </c>
      <c r="AMB12"/>
      <c r="AMC12"/>
      <c r="AMD12"/>
    </row>
    <row r="13" spans="1:1018" s="13" customFormat="1" ht="39" thickBot="1">
      <c r="A13" s="211" t="s">
        <v>16</v>
      </c>
      <c r="B13" s="212" t="s">
        <v>17</v>
      </c>
      <c r="C13" s="213"/>
      <c r="D13" s="214" t="s">
        <v>14</v>
      </c>
      <c r="E13" s="214">
        <v>5</v>
      </c>
      <c r="F13" s="215">
        <v>1</v>
      </c>
      <c r="G13" s="213"/>
      <c r="H13" s="216">
        <v>1</v>
      </c>
      <c r="I13" s="216">
        <v>1</v>
      </c>
      <c r="J13" s="217">
        <f>I13</f>
        <v>1</v>
      </c>
      <c r="K13" s="213"/>
      <c r="L13" s="218" t="s">
        <v>15</v>
      </c>
      <c r="AMB13"/>
      <c r="AMC13"/>
      <c r="AMD13"/>
    </row>
    <row r="14" spans="1:1018" s="59" customFormat="1" ht="15.75">
      <c r="A14" s="53"/>
      <c r="B14" s="54"/>
      <c r="C14" s="55"/>
      <c r="D14" s="56"/>
      <c r="E14" s="56"/>
      <c r="F14" s="57"/>
      <c r="G14" s="55"/>
      <c r="H14" s="58"/>
      <c r="I14" s="55"/>
      <c r="J14" s="55"/>
      <c r="K14" s="55"/>
      <c r="L14" s="55"/>
      <c r="M14" s="55"/>
      <c r="N14" s="55"/>
      <c r="O14" s="55"/>
      <c r="P14" s="55"/>
      <c r="Q14" s="55"/>
      <c r="R14" s="55"/>
      <c r="S14" s="55"/>
      <c r="T14" s="55"/>
      <c r="U14" s="55"/>
    </row>
    <row r="15" spans="1:1018" s="59" customFormat="1" ht="16.5" thickBot="1">
      <c r="A15" s="53"/>
      <c r="B15" s="54"/>
      <c r="C15" s="55"/>
      <c r="D15" s="56"/>
      <c r="E15" s="56"/>
      <c r="F15" s="57"/>
      <c r="G15" s="55"/>
      <c r="H15" s="58"/>
      <c r="I15" s="55"/>
      <c r="J15" s="55"/>
      <c r="K15" s="55"/>
      <c r="L15" s="55"/>
      <c r="M15" s="55"/>
      <c r="N15" s="55"/>
      <c r="O15" s="55"/>
      <c r="P15" s="55"/>
      <c r="Q15" s="55"/>
      <c r="R15" s="55"/>
      <c r="S15" s="55"/>
      <c r="T15" s="55"/>
      <c r="U15" s="55"/>
    </row>
    <row r="16" spans="1:1018" ht="21">
      <c r="A16" s="193"/>
      <c r="B16" s="194" t="s">
        <v>18</v>
      </c>
      <c r="C16" s="194"/>
      <c r="D16" s="194"/>
      <c r="E16" s="194"/>
      <c r="F16" s="194"/>
      <c r="G16" s="194"/>
      <c r="H16" s="194"/>
      <c r="I16" s="194"/>
      <c r="J16" s="194"/>
      <c r="K16" s="194"/>
      <c r="L16" s="195"/>
      <c r="M16" s="14"/>
      <c r="N16"/>
      <c r="O16" s="52"/>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row>
    <row r="17" spans="1:1018" s="15" customFormat="1" ht="18.75" customHeight="1">
      <c r="A17" s="243" t="s">
        <v>3</v>
      </c>
      <c r="B17" s="245" t="s">
        <v>4</v>
      </c>
      <c r="C17" s="206"/>
      <c r="D17" s="252" t="s">
        <v>5</v>
      </c>
      <c r="E17" s="252"/>
      <c r="F17" s="252"/>
      <c r="G17" s="206"/>
      <c r="H17" s="249" t="s">
        <v>61</v>
      </c>
      <c r="I17" s="249"/>
      <c r="J17" s="249"/>
      <c r="K17" s="206"/>
      <c r="L17" s="247" t="s">
        <v>6</v>
      </c>
    </row>
    <row r="18" spans="1:1018" s="18" customFormat="1" ht="19.5" thickBot="1">
      <c r="A18" s="244"/>
      <c r="B18" s="246"/>
      <c r="C18" s="207"/>
      <c r="D18" s="16" t="s">
        <v>7</v>
      </c>
      <c r="E18" s="16" t="s">
        <v>3</v>
      </c>
      <c r="F18" s="17" t="s">
        <v>8</v>
      </c>
      <c r="G18" s="207"/>
      <c r="H18" s="19" t="s">
        <v>9</v>
      </c>
      <c r="I18" s="16" t="s">
        <v>10</v>
      </c>
      <c r="J18" s="20" t="s">
        <v>11</v>
      </c>
      <c r="K18" s="207"/>
      <c r="L18" s="248"/>
    </row>
    <row r="19" spans="1:1018" s="13" customFormat="1" ht="42" customHeight="1" thickBot="1">
      <c r="A19" s="208" t="s">
        <v>12</v>
      </c>
      <c r="B19" s="21" t="s">
        <v>19</v>
      </c>
      <c r="C19" s="209"/>
      <c r="D19" s="23" t="s">
        <v>14</v>
      </c>
      <c r="E19" s="23" t="s">
        <v>20</v>
      </c>
      <c r="F19" s="23">
        <v>0.75</v>
      </c>
      <c r="G19" s="209"/>
      <c r="H19" s="23">
        <v>1</v>
      </c>
      <c r="I19" s="24">
        <f>H19/F19</f>
        <v>1.3333333333333333</v>
      </c>
      <c r="J19" s="139">
        <f>H19/F19</f>
        <v>1.3333333333333333</v>
      </c>
      <c r="K19" s="209"/>
      <c r="L19" s="210" t="s">
        <v>21</v>
      </c>
      <c r="AMB19"/>
      <c r="AMC19"/>
      <c r="AMD19"/>
    </row>
    <row r="20" spans="1:1018" s="13" customFormat="1" ht="98.25" customHeight="1" thickBot="1">
      <c r="A20" s="208" t="s">
        <v>16</v>
      </c>
      <c r="B20" s="21" t="s">
        <v>22</v>
      </c>
      <c r="C20" s="209"/>
      <c r="D20" s="23" t="s">
        <v>14</v>
      </c>
      <c r="E20" s="80" t="s">
        <v>65</v>
      </c>
      <c r="F20" s="23">
        <v>0.8</v>
      </c>
      <c r="G20" s="209"/>
      <c r="H20" s="23">
        <v>0.24</v>
      </c>
      <c r="I20" s="24">
        <f t="shared" ref="I20" si="0">H20/F20</f>
        <v>0.3</v>
      </c>
      <c r="J20" s="139">
        <f t="shared" ref="J20" si="1">H20/F20</f>
        <v>0.3</v>
      </c>
      <c r="K20" s="209"/>
      <c r="L20" s="210" t="s">
        <v>15</v>
      </c>
      <c r="M20" s="179" t="s">
        <v>185</v>
      </c>
      <c r="AMB20"/>
      <c r="AMC20"/>
      <c r="AMD20"/>
    </row>
    <row r="21" spans="1:1018" s="13" customFormat="1" ht="15.75" thickBot="1">
      <c r="A21" s="208" t="s">
        <v>23</v>
      </c>
      <c r="B21" s="21" t="s">
        <v>24</v>
      </c>
      <c r="C21" s="209"/>
      <c r="D21" s="31" t="s">
        <v>25</v>
      </c>
      <c r="E21" s="31" t="s">
        <v>64</v>
      </c>
      <c r="F21" s="79">
        <v>0.22459999999999999</v>
      </c>
      <c r="G21" s="209"/>
      <c r="H21" s="23">
        <v>6.1000000000000004E-3</v>
      </c>
      <c r="I21" s="24">
        <v>1</v>
      </c>
      <c r="J21" s="139">
        <f>I21/F21</f>
        <v>4.4523597506678545</v>
      </c>
      <c r="K21" s="209"/>
      <c r="L21" s="210" t="s">
        <v>15</v>
      </c>
      <c r="AMB21"/>
      <c r="AMC21"/>
      <c r="AMD21"/>
    </row>
    <row r="22" spans="1:1018" s="13" customFormat="1" ht="25.5">
      <c r="A22" s="208" t="s">
        <v>26</v>
      </c>
      <c r="B22" s="21" t="s">
        <v>27</v>
      </c>
      <c r="C22" s="209"/>
      <c r="D22" s="23" t="s">
        <v>14</v>
      </c>
      <c r="E22" s="23" t="s">
        <v>20</v>
      </c>
      <c r="F22" s="23">
        <v>0.5</v>
      </c>
      <c r="G22" s="209"/>
      <c r="H22" s="23">
        <v>0.42</v>
      </c>
      <c r="I22" s="24">
        <f>H22/F22</f>
        <v>0.84</v>
      </c>
      <c r="J22" s="24">
        <f>I22</f>
        <v>0.84</v>
      </c>
      <c r="K22" s="209"/>
      <c r="L22" s="250" t="s">
        <v>15</v>
      </c>
      <c r="U22" s="32"/>
      <c r="AMB22"/>
      <c r="AMC22"/>
      <c r="AMD22"/>
    </row>
    <row r="23" spans="1:1018" s="13" customFormat="1" ht="25.5">
      <c r="A23" s="208" t="s">
        <v>28</v>
      </c>
      <c r="B23" s="21" t="s">
        <v>29</v>
      </c>
      <c r="C23" s="209"/>
      <c r="D23" s="23" t="s">
        <v>14</v>
      </c>
      <c r="E23" s="23" t="s">
        <v>20</v>
      </c>
      <c r="F23" s="23">
        <v>0.6</v>
      </c>
      <c r="G23" s="209"/>
      <c r="H23" s="23">
        <v>1.0900000000000001</v>
      </c>
      <c r="I23" s="24">
        <f>H23/F23</f>
        <v>1.8166666666666669</v>
      </c>
      <c r="J23" s="24">
        <f>I23</f>
        <v>1.8166666666666669</v>
      </c>
      <c r="K23" s="209"/>
      <c r="L23" s="250"/>
      <c r="AMB23"/>
      <c r="AMC23"/>
      <c r="AMD23"/>
    </row>
    <row r="24" spans="1:1018" s="13" customFormat="1" ht="57.75" customHeight="1" thickBot="1">
      <c r="A24" s="219" t="s">
        <v>30</v>
      </c>
      <c r="B24" s="220" t="s">
        <v>31</v>
      </c>
      <c r="C24" s="213"/>
      <c r="D24" s="221" t="s">
        <v>14</v>
      </c>
      <c r="E24" s="221" t="s">
        <v>20</v>
      </c>
      <c r="F24" s="221">
        <v>1</v>
      </c>
      <c r="G24" s="213"/>
      <c r="H24" s="221">
        <v>0.92</v>
      </c>
      <c r="I24" s="217">
        <f>H24/F24</f>
        <v>0.92</v>
      </c>
      <c r="J24" s="217">
        <f>I24</f>
        <v>0.92</v>
      </c>
      <c r="K24" s="213"/>
      <c r="L24" s="251"/>
      <c r="AMB24"/>
      <c r="AMC24"/>
      <c r="AMD24"/>
    </row>
    <row r="25" spans="1:1018">
      <c r="A25" s="27"/>
      <c r="B25" s="28"/>
      <c r="C25" s="13"/>
      <c r="D25" s="30"/>
      <c r="E25" s="30"/>
      <c r="G25" s="13"/>
      <c r="I25" s="29"/>
      <c r="J25" s="29"/>
      <c r="K25" s="13"/>
      <c r="L25" s="27"/>
    </row>
    <row r="26" spans="1:1018">
      <c r="C26" s="13"/>
      <c r="G26" s="13"/>
      <c r="K26" s="13"/>
    </row>
    <row r="30" spans="1:1018">
      <c r="C30" s="13"/>
      <c r="G30" s="13"/>
      <c r="K30" s="13"/>
    </row>
    <row r="31" spans="1:1018">
      <c r="C31" s="13"/>
      <c r="G31" s="13"/>
      <c r="K31" s="13"/>
    </row>
    <row r="35" spans="3:11">
      <c r="C35" s="13"/>
      <c r="G35" s="13"/>
      <c r="K35" s="13"/>
    </row>
    <row r="36" spans="3:11">
      <c r="C36" s="13"/>
      <c r="G36" s="13"/>
      <c r="K36" s="13"/>
    </row>
    <row r="37" spans="3:11">
      <c r="C37" s="13"/>
      <c r="G37" s="13"/>
      <c r="K37" s="13"/>
    </row>
    <row r="38" spans="3:11">
      <c r="C38" s="13"/>
      <c r="G38" s="13"/>
      <c r="K38" s="13"/>
    </row>
    <row r="39" spans="3:11">
      <c r="C39" s="13"/>
      <c r="G39" s="13"/>
      <c r="K39" s="13"/>
    </row>
    <row r="40" spans="3:11">
      <c r="C40" s="13"/>
      <c r="G40" s="13"/>
      <c r="K40" s="13"/>
    </row>
    <row r="41" spans="3:11">
      <c r="C41" s="13"/>
      <c r="G41" s="13"/>
      <c r="K41" s="13"/>
    </row>
    <row r="45" spans="3:11">
      <c r="C45" s="13"/>
      <c r="G45" s="13"/>
      <c r="K45" s="13"/>
    </row>
    <row r="46" spans="3:11">
      <c r="C46" s="13"/>
      <c r="G46" s="13"/>
      <c r="K46" s="13"/>
    </row>
    <row r="47" spans="3:11">
      <c r="C47" s="13"/>
      <c r="G47" s="13"/>
      <c r="K47" s="13"/>
    </row>
    <row r="48" spans="3:11">
      <c r="C48" s="13"/>
      <c r="G48" s="13"/>
      <c r="K48" s="13"/>
    </row>
    <row r="49" spans="3:11">
      <c r="C49" s="13"/>
      <c r="G49" s="13"/>
      <c r="K49" s="13"/>
    </row>
    <row r="50" spans="3:11">
      <c r="C50" s="13"/>
      <c r="G50" s="13"/>
      <c r="K50" s="13"/>
    </row>
    <row r="51" spans="3:11">
      <c r="C51" s="13"/>
      <c r="G51" s="13"/>
      <c r="K51" s="13"/>
    </row>
    <row r="52" spans="3:11">
      <c r="C52" s="13"/>
      <c r="G52" s="13"/>
      <c r="K52" s="13"/>
    </row>
    <row r="53" spans="3:11">
      <c r="C53" s="13"/>
      <c r="G53" s="13"/>
      <c r="K53" s="13"/>
    </row>
    <row r="54" spans="3:11">
      <c r="C54" s="13"/>
      <c r="G54" s="13"/>
      <c r="K54" s="13"/>
    </row>
    <row r="55" spans="3:11">
      <c r="C55" s="13"/>
      <c r="G55" s="13"/>
      <c r="K55" s="13"/>
    </row>
    <row r="56" spans="3:11">
      <c r="C56" s="13"/>
      <c r="G56" s="13"/>
      <c r="K56" s="13"/>
    </row>
    <row r="57" spans="3:11">
      <c r="C57" s="13"/>
      <c r="G57" s="13"/>
      <c r="K57" s="13"/>
    </row>
    <row r="58" spans="3:11">
      <c r="C58" s="13"/>
      <c r="G58" s="13"/>
      <c r="K58" s="13"/>
    </row>
    <row r="59" spans="3:11">
      <c r="C59" s="13"/>
      <c r="G59" s="13"/>
      <c r="K59" s="13"/>
    </row>
    <row r="60" spans="3:11">
      <c r="C60" s="13"/>
      <c r="G60" s="13"/>
      <c r="K60" s="13"/>
    </row>
    <row r="61" spans="3:11">
      <c r="C61" s="13"/>
      <c r="G61" s="13"/>
      <c r="K61" s="13"/>
    </row>
    <row r="62" spans="3:11">
      <c r="C62" s="13"/>
      <c r="G62" s="13"/>
      <c r="K62" s="13"/>
    </row>
    <row r="63" spans="3:11">
      <c r="C63" s="13"/>
      <c r="G63" s="13"/>
      <c r="K63" s="13"/>
    </row>
    <row r="64" spans="3:11">
      <c r="C64" s="13"/>
      <c r="G64" s="13"/>
      <c r="K64" s="13"/>
    </row>
    <row r="65" spans="3:11">
      <c r="C65" s="13"/>
      <c r="G65" s="13"/>
      <c r="K65" s="13"/>
    </row>
    <row r="66" spans="3:11">
      <c r="C66" s="13"/>
      <c r="G66" s="13"/>
      <c r="K66" s="13"/>
    </row>
    <row r="67" spans="3:11">
      <c r="C67" s="13"/>
      <c r="G67" s="13"/>
      <c r="K67" s="13"/>
    </row>
  </sheetData>
  <mergeCells count="12">
    <mergeCell ref="L22:L24"/>
    <mergeCell ref="D10:F10"/>
    <mergeCell ref="D17:F17"/>
    <mergeCell ref="H17:J17"/>
    <mergeCell ref="L10:L11"/>
    <mergeCell ref="A10:A11"/>
    <mergeCell ref="A17:A18"/>
    <mergeCell ref="B17:B18"/>
    <mergeCell ref="L17:L18"/>
    <mergeCell ref="B4:B7"/>
    <mergeCell ref="H10:J10"/>
    <mergeCell ref="B10:B11"/>
  </mergeCells>
  <conditionalFormatting sqref="J26:J1048576">
    <cfRule type="cellIs" dxfId="91" priority="44" operator="between">
      <formula>0.01</formula>
      <formula>74</formula>
    </cfRule>
    <cfRule type="cellIs" dxfId="90" priority="45" operator="between">
      <formula>75</formula>
      <formula>89.999999</formula>
    </cfRule>
    <cfRule type="cellIs" dxfId="89" priority="46" operator="between">
      <formula>90</formula>
      <formula>100</formula>
    </cfRule>
    <cfRule type="cellIs" dxfId="88" priority="47" operator="greaterThan">
      <formula>100%</formula>
    </cfRule>
  </conditionalFormatting>
  <conditionalFormatting sqref="J12:J13">
    <cfRule type="cellIs" dxfId="87" priority="52" operator="between">
      <formula>0</formula>
      <formula>0.69</formula>
    </cfRule>
    <cfRule type="cellIs" dxfId="86" priority="53" operator="between">
      <formula>0.7</formula>
      <formula>0.8999</formula>
    </cfRule>
    <cfRule type="cellIs" dxfId="85" priority="54" operator="between">
      <formula>0.9</formula>
      <formula>1</formula>
    </cfRule>
    <cfRule type="cellIs" dxfId="84" priority="55" operator="greaterThan">
      <formula>1</formula>
    </cfRule>
  </conditionalFormatting>
  <conditionalFormatting sqref="J22:J24">
    <cfRule type="cellIs" dxfId="83" priority="60" operator="between">
      <formula>0</formula>
      <formula>0.69</formula>
    </cfRule>
    <cfRule type="cellIs" dxfId="82" priority="61" operator="between">
      <formula>0.7</formula>
      <formula>0.8999</formula>
    </cfRule>
    <cfRule type="cellIs" dxfId="81" priority="62" operator="between">
      <formula>0.9</formula>
      <formula>1</formula>
    </cfRule>
    <cfRule type="cellIs" dxfId="80" priority="63" operator="greaterThan">
      <formula>1</formula>
    </cfRule>
  </conditionalFormatting>
  <conditionalFormatting sqref="K4:K7">
    <cfRule type="cellIs" priority="31" operator="between">
      <formula>0.01</formula>
      <formula>74</formula>
    </cfRule>
    <cfRule type="cellIs" priority="32" operator="between">
      <formula>75</formula>
      <formula>89.999999</formula>
    </cfRule>
    <cfRule type="cellIs" priority="33" operator="between">
      <formula>90</formula>
      <formula>100</formula>
    </cfRule>
    <cfRule type="cellIs" priority="34" operator="greaterThan">
      <formula>100%</formula>
    </cfRule>
  </conditionalFormatting>
  <conditionalFormatting sqref="M9">
    <cfRule type="cellIs" priority="27" operator="between">
      <formula>0.01</formula>
      <formula>74</formula>
    </cfRule>
    <cfRule type="cellIs" priority="28" operator="between">
      <formula>75</formula>
      <formula>89.999999</formula>
    </cfRule>
    <cfRule type="cellIs" priority="29" operator="between">
      <formula>90</formula>
      <formula>100</formula>
    </cfRule>
    <cfRule type="cellIs" priority="30" operator="greaterThan">
      <formula>100%</formula>
    </cfRule>
  </conditionalFormatting>
  <conditionalFormatting sqref="M16">
    <cfRule type="cellIs" priority="23" operator="between">
      <formula>0.01</formula>
      <formula>74</formula>
    </cfRule>
    <cfRule type="cellIs" priority="24" operator="between">
      <formula>75</formula>
      <formula>89.999999</formula>
    </cfRule>
    <cfRule type="cellIs" priority="25" operator="between">
      <formula>90</formula>
      <formula>100</formula>
    </cfRule>
    <cfRule type="cellIs" priority="26" operator="greaterThan">
      <formula>100%</formula>
    </cfRule>
  </conditionalFormatting>
  <conditionalFormatting sqref="J19:J21">
    <cfRule type="cellIs" dxfId="79" priority="1" operator="lessThan">
      <formula>70%</formula>
    </cfRule>
    <cfRule type="cellIs" dxfId="78" priority="2" operator="between">
      <formula>70%</formula>
      <formula>89%</formula>
    </cfRule>
    <cfRule type="cellIs" dxfId="77" priority="3" operator="greaterThanOrEqual">
      <formula>90%</formula>
    </cfRule>
  </conditionalFormatting>
  <conditionalFormatting sqref="J19:J21">
    <cfRule type="cellIs" dxfId="76" priority="4" operator="between">
      <formula>0.01</formula>
      <formula>0.69</formula>
    </cfRule>
    <cfRule type="cellIs" dxfId="75" priority="5" operator="between">
      <formula>0.7</formula>
      <formula>0.8999</formula>
    </cfRule>
    <cfRule type="cellIs" dxfId="74" priority="6" operator="between">
      <formula>0.9</formula>
      <formula>1</formula>
    </cfRule>
    <cfRule type="cellIs" dxfId="73" priority="7" operator="greaterThan">
      <formula>1</formula>
    </cfRule>
  </conditionalFormatting>
  <conditionalFormatting sqref="J19:J21">
    <cfRule type="cellIs" dxfId="72" priority="8" operator="lessThan">
      <formula>70%</formula>
    </cfRule>
    <cfRule type="cellIs" dxfId="71" priority="9" operator="between">
      <formula>70%</formula>
      <formula>89%</formula>
    </cfRule>
    <cfRule type="cellIs" dxfId="70" priority="10" operator="between">
      <formula>90%</formula>
      <formula>100%</formula>
    </cfRule>
    <cfRule type="cellIs" dxfId="69" priority="11" operator="greaterThan">
      <formula>100%</formula>
    </cfRule>
  </conditionalFormatting>
  <pageMargins left="0.39370078740157483" right="0.39370078740157483" top="0.39370078740157483" bottom="0.39370078740157483" header="0.51181102362204722" footer="0.51181102362204722"/>
  <pageSetup paperSize="9" scale="74" firstPageNumber="0" fitToHeight="0" orientation="landscape" horizontalDpi="300" verticalDpi="300" r:id="rId1"/>
  <headerFooter>
    <oddFooter>&amp;R&amp;P/&amp;N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B5C53-7916-4C26-8380-8DB4EC2E0047}">
  <sheetPr>
    <pageSetUpPr fitToPage="1"/>
  </sheetPr>
  <dimension ref="A1:AMD78"/>
  <sheetViews>
    <sheetView showGridLines="0" topLeftCell="A49" workbookViewId="0">
      <selection activeCell="M61" sqref="M61"/>
    </sheetView>
  </sheetViews>
  <sheetFormatPr defaultRowHeight="15"/>
  <cols>
    <col min="1" max="1" width="3.7109375" style="77" customWidth="1"/>
    <col min="2" max="2" width="40.7109375" customWidth="1"/>
    <col min="3" max="3" width="1.7109375" customWidth="1"/>
    <col min="4" max="6" width="9.28515625" customWidth="1"/>
    <col min="7" max="7" width="1.7109375" customWidth="1"/>
    <col min="8" max="8" width="9.28515625" style="6" customWidth="1"/>
    <col min="9" max="9" width="9.28515625" style="78" customWidth="1"/>
    <col min="10" max="10" width="9.28515625" style="6" customWidth="1"/>
    <col min="11" max="11" width="1.7109375" customWidth="1"/>
    <col min="12" max="12" width="9.28515625" style="77" customWidth="1"/>
    <col min="13" max="13" width="50.28515625" customWidth="1"/>
    <col min="14" max="26" width="1.7109375" customWidth="1"/>
    <col min="27" max="1015" width="8.7109375" customWidth="1"/>
  </cols>
  <sheetData>
    <row r="1" spans="1:1018" s="34" customFormat="1" ht="17.25">
      <c r="A1" s="7"/>
      <c r="B1" s="7" t="s">
        <v>0</v>
      </c>
      <c r="D1" s="8"/>
      <c r="E1" s="8"/>
      <c r="F1" s="8"/>
      <c r="H1" s="8"/>
      <c r="I1" s="9"/>
      <c r="K1" s="10"/>
      <c r="N1" s="7"/>
      <c r="P1" s="11"/>
      <c r="Q1" s="35"/>
      <c r="R1" s="12"/>
      <c r="T1" s="36"/>
    </row>
    <row r="2" spans="1:1018" s="34" customFormat="1" ht="17.25">
      <c r="A2" s="7"/>
      <c r="B2" s="7" t="s">
        <v>164</v>
      </c>
      <c r="D2" s="8"/>
      <c r="E2" s="8"/>
      <c r="F2" s="8"/>
      <c r="H2" s="8"/>
      <c r="I2" s="9"/>
      <c r="K2" s="10"/>
      <c r="N2" s="7"/>
      <c r="P2" s="11"/>
      <c r="Q2" s="35"/>
      <c r="R2" s="12"/>
      <c r="T2" s="36"/>
    </row>
    <row r="3" spans="1:1018" s="34" customFormat="1" ht="17.25">
      <c r="A3" s="7"/>
      <c r="B3" s="7"/>
      <c r="D3" s="8"/>
      <c r="E3" s="8"/>
      <c r="F3" s="8"/>
      <c r="H3" s="8"/>
      <c r="I3" s="9"/>
      <c r="K3" s="10"/>
      <c r="N3" s="7"/>
      <c r="P3" s="11"/>
      <c r="Q3" s="35"/>
      <c r="R3" s="12"/>
      <c r="T3" s="36"/>
    </row>
    <row r="4" spans="1:1018" s="38" customFormat="1" ht="17.25">
      <c r="A4" s="37"/>
      <c r="B4" s="237" t="s">
        <v>32</v>
      </c>
      <c r="D4" s="39"/>
      <c r="E4" s="39"/>
      <c r="F4" s="39"/>
      <c r="H4" s="40"/>
      <c r="I4" s="39"/>
      <c r="J4" s="41"/>
      <c r="N4" s="37"/>
      <c r="P4" s="42"/>
    </row>
    <row r="5" spans="1:1018" s="38" customFormat="1" ht="17.25">
      <c r="A5" s="37"/>
      <c r="B5" s="237"/>
      <c r="D5" s="39"/>
      <c r="E5" s="39"/>
      <c r="F5" s="39"/>
      <c r="H5" s="40"/>
      <c r="I5" s="39"/>
      <c r="J5" s="41"/>
      <c r="N5" s="37"/>
      <c r="P5" s="42"/>
    </row>
    <row r="6" spans="1:1018" s="38" customFormat="1" ht="17.25">
      <c r="A6" s="37"/>
      <c r="B6" s="237"/>
      <c r="D6" s="39"/>
      <c r="E6" s="39"/>
      <c r="F6" s="39"/>
      <c r="H6" s="40"/>
      <c r="I6" s="39"/>
      <c r="J6" s="41"/>
      <c r="N6" s="37"/>
      <c r="P6" s="42"/>
    </row>
    <row r="7" spans="1:1018" s="38" customFormat="1" ht="17.25">
      <c r="A7" s="37"/>
      <c r="B7" s="237"/>
      <c r="H7" s="40"/>
      <c r="I7" s="39"/>
      <c r="J7" s="41"/>
      <c r="N7" s="37"/>
      <c r="P7" s="42"/>
    </row>
    <row r="8" spans="1:1018" s="15" customFormat="1" ht="16.5" thickBot="1">
      <c r="A8" s="43"/>
      <c r="B8" s="43"/>
      <c r="D8" s="44"/>
      <c r="E8" s="44"/>
      <c r="F8" s="44"/>
      <c r="H8" s="44"/>
      <c r="I8" s="45"/>
      <c r="K8" s="46"/>
      <c r="N8" s="43"/>
      <c r="P8" s="47"/>
      <c r="Q8" s="48"/>
      <c r="R8" s="49"/>
      <c r="T8" s="50"/>
    </row>
    <row r="9" spans="1:1018" ht="21">
      <c r="A9" s="193"/>
      <c r="B9" s="194" t="s">
        <v>33</v>
      </c>
      <c r="C9" s="194"/>
      <c r="D9" s="194"/>
      <c r="E9" s="194"/>
      <c r="F9" s="194"/>
      <c r="G9" s="194"/>
      <c r="H9" s="194"/>
      <c r="I9" s="194"/>
      <c r="J9" s="194"/>
      <c r="K9" s="194"/>
      <c r="L9" s="195"/>
      <c r="M9" s="14"/>
      <c r="O9" s="52"/>
    </row>
    <row r="10" spans="1:1018" s="15" customFormat="1" ht="18.75">
      <c r="A10" s="243" t="s">
        <v>3</v>
      </c>
      <c r="B10" s="245" t="s">
        <v>4</v>
      </c>
      <c r="C10" s="206"/>
      <c r="D10" s="252" t="s">
        <v>5</v>
      </c>
      <c r="E10" s="252"/>
      <c r="F10" s="252"/>
      <c r="G10" s="206"/>
      <c r="H10" s="249" t="s">
        <v>165</v>
      </c>
      <c r="I10" s="249"/>
      <c r="J10" s="249"/>
      <c r="K10" s="206"/>
      <c r="L10" s="247" t="s">
        <v>6</v>
      </c>
    </row>
    <row r="11" spans="1:1018" s="18" customFormat="1" ht="18.75">
      <c r="A11" s="244"/>
      <c r="B11" s="246"/>
      <c r="C11" s="207"/>
      <c r="D11" s="16" t="s">
        <v>7</v>
      </c>
      <c r="E11" s="16" t="s">
        <v>3</v>
      </c>
      <c r="F11" s="17" t="s">
        <v>8</v>
      </c>
      <c r="G11" s="207"/>
      <c r="H11" s="19" t="s">
        <v>9</v>
      </c>
      <c r="I11" s="16" t="s">
        <v>10</v>
      </c>
      <c r="J11" s="20" t="s">
        <v>11</v>
      </c>
      <c r="K11" s="207"/>
      <c r="L11" s="248"/>
    </row>
    <row r="12" spans="1:1018" s="13" customFormat="1" ht="25.5">
      <c r="A12" s="208" t="s">
        <v>12</v>
      </c>
      <c r="B12" s="21" t="s">
        <v>34</v>
      </c>
      <c r="C12" s="209"/>
      <c r="D12" s="23" t="s">
        <v>14</v>
      </c>
      <c r="E12" s="31" t="s">
        <v>20</v>
      </c>
      <c r="F12" s="23">
        <v>1</v>
      </c>
      <c r="G12" s="209"/>
      <c r="H12" s="23">
        <v>1</v>
      </c>
      <c r="I12" s="23">
        <f>H12/F12</f>
        <v>1</v>
      </c>
      <c r="J12" s="60"/>
      <c r="K12" s="209"/>
      <c r="L12" s="210" t="s">
        <v>21</v>
      </c>
      <c r="AMB12"/>
      <c r="AMC12"/>
      <c r="AMD12"/>
    </row>
    <row r="13" spans="1:1018" s="13" customFormat="1">
      <c r="A13" s="208" t="s">
        <v>16</v>
      </c>
      <c r="B13" s="21" t="s">
        <v>35</v>
      </c>
      <c r="C13" s="209"/>
      <c r="D13" s="23" t="s">
        <v>14</v>
      </c>
      <c r="E13" s="61">
        <v>765</v>
      </c>
      <c r="F13" s="23">
        <v>0.4</v>
      </c>
      <c r="G13" s="209"/>
      <c r="H13" s="25">
        <v>1087</v>
      </c>
      <c r="I13" s="23">
        <f>H13/E13</f>
        <v>1.4209150326797386</v>
      </c>
      <c r="J13" s="60"/>
      <c r="K13" s="209"/>
      <c r="L13" s="222" t="s">
        <v>15</v>
      </c>
      <c r="AMB13"/>
      <c r="AMC13"/>
      <c r="AMD13"/>
    </row>
    <row r="14" spans="1:1018" s="13" customFormat="1" ht="25.5">
      <c r="A14" s="208" t="s">
        <v>23</v>
      </c>
      <c r="B14" s="21" t="s">
        <v>36</v>
      </c>
      <c r="C14" s="29"/>
      <c r="D14" s="23" t="s">
        <v>37</v>
      </c>
      <c r="E14" s="31" t="s">
        <v>20</v>
      </c>
      <c r="F14" s="23">
        <v>1</v>
      </c>
      <c r="G14" s="29"/>
      <c r="H14" s="23">
        <v>1</v>
      </c>
      <c r="I14" s="23">
        <f>H14/F14</f>
        <v>1</v>
      </c>
      <c r="J14" s="60"/>
      <c r="K14" s="29"/>
      <c r="L14" s="222" t="s">
        <v>15</v>
      </c>
      <c r="AMB14"/>
      <c r="AMC14"/>
      <c r="AMD14"/>
    </row>
    <row r="15" spans="1:1018" s="13" customFormat="1" ht="25.5">
      <c r="A15" s="208" t="s">
        <v>26</v>
      </c>
      <c r="B15" s="21" t="s">
        <v>38</v>
      </c>
      <c r="C15" s="209"/>
      <c r="D15" s="23" t="s">
        <v>25</v>
      </c>
      <c r="E15" s="31">
        <v>30</v>
      </c>
      <c r="F15" s="23" t="s">
        <v>20</v>
      </c>
      <c r="G15" s="209"/>
      <c r="H15" s="25">
        <v>10</v>
      </c>
      <c r="I15" s="23">
        <v>1</v>
      </c>
      <c r="J15" s="60"/>
      <c r="K15" s="209"/>
      <c r="L15" s="210" t="s">
        <v>39</v>
      </c>
      <c r="AMB15"/>
      <c r="AMC15"/>
      <c r="AMD15"/>
    </row>
    <row r="16" spans="1:1018" s="13" customFormat="1" ht="15.75" thickBot="1">
      <c r="A16" s="219" t="s">
        <v>28</v>
      </c>
      <c r="B16" s="220" t="s">
        <v>40</v>
      </c>
      <c r="C16" s="213"/>
      <c r="D16" s="221" t="s">
        <v>14</v>
      </c>
      <c r="E16" s="223">
        <v>1340</v>
      </c>
      <c r="F16" s="221" t="s">
        <v>20</v>
      </c>
      <c r="G16" s="213"/>
      <c r="H16" s="214">
        <v>1410</v>
      </c>
      <c r="I16" s="221">
        <f>H16/E16</f>
        <v>1.0522388059701493</v>
      </c>
      <c r="J16" s="224"/>
      <c r="K16" s="213"/>
      <c r="L16" s="218" t="s">
        <v>39</v>
      </c>
      <c r="AMB16"/>
      <c r="AMC16"/>
      <c r="AMD16"/>
    </row>
    <row r="17" spans="1:1018" s="59" customFormat="1" ht="15.75">
      <c r="A17" s="53"/>
      <c r="B17" s="63"/>
      <c r="C17" s="55"/>
      <c r="D17" s="64"/>
      <c r="E17" s="64"/>
      <c r="F17" s="64"/>
      <c r="G17" s="55"/>
      <c r="H17" s="65"/>
      <c r="I17" s="55"/>
      <c r="J17" s="55"/>
      <c r="K17" s="55"/>
      <c r="L17" s="55"/>
    </row>
    <row r="18" spans="1:1018" s="59" customFormat="1" ht="16.5" thickBot="1">
      <c r="A18" s="53"/>
      <c r="B18" s="63"/>
      <c r="C18" s="55"/>
      <c r="D18" s="64"/>
      <c r="E18" s="64"/>
      <c r="F18" s="64"/>
      <c r="G18" s="55"/>
      <c r="H18" s="65"/>
      <c r="I18" s="55"/>
      <c r="J18" s="55"/>
      <c r="K18" s="55"/>
      <c r="L18" s="55"/>
    </row>
    <row r="19" spans="1:1018" ht="21">
      <c r="A19" s="193"/>
      <c r="B19" s="194" t="s">
        <v>41</v>
      </c>
      <c r="C19" s="194"/>
      <c r="D19" s="194"/>
      <c r="E19" s="194"/>
      <c r="F19" s="194"/>
      <c r="G19" s="194"/>
      <c r="H19" s="194"/>
      <c r="I19" s="194"/>
      <c r="J19" s="194"/>
      <c r="K19" s="194"/>
      <c r="L19" s="195"/>
      <c r="M19" s="14"/>
      <c r="O19" s="52"/>
    </row>
    <row r="20" spans="1:1018" s="15" customFormat="1" ht="18.75" customHeight="1">
      <c r="A20" s="243" t="s">
        <v>3</v>
      </c>
      <c r="B20" s="245" t="s">
        <v>4</v>
      </c>
      <c r="C20" s="206"/>
      <c r="D20" s="252" t="s">
        <v>5</v>
      </c>
      <c r="E20" s="252"/>
      <c r="F20" s="252"/>
      <c r="G20" s="206"/>
      <c r="H20" s="249" t="s">
        <v>165</v>
      </c>
      <c r="I20" s="249"/>
      <c r="J20" s="249"/>
      <c r="K20" s="206"/>
      <c r="L20" s="247" t="s">
        <v>6</v>
      </c>
      <c r="AMB20"/>
      <c r="AMC20"/>
      <c r="AMD20"/>
    </row>
    <row r="21" spans="1:1018" s="18" customFormat="1" ht="18.75">
      <c r="A21" s="244"/>
      <c r="B21" s="246"/>
      <c r="C21" s="207"/>
      <c r="D21" s="16" t="s">
        <v>7</v>
      </c>
      <c r="E21" s="16" t="s">
        <v>3</v>
      </c>
      <c r="F21" s="17" t="s">
        <v>8</v>
      </c>
      <c r="G21" s="207"/>
      <c r="H21" s="19" t="s">
        <v>9</v>
      </c>
      <c r="I21" s="16" t="s">
        <v>10</v>
      </c>
      <c r="J21" s="20" t="s">
        <v>11</v>
      </c>
      <c r="K21" s="207"/>
      <c r="L21" s="248"/>
      <c r="AMB21"/>
      <c r="AMC21"/>
      <c r="AMD21"/>
    </row>
    <row r="22" spans="1:1018" s="13" customFormat="1" ht="38.25">
      <c r="A22" s="208" t="s">
        <v>12</v>
      </c>
      <c r="B22" s="21" t="s">
        <v>42</v>
      </c>
      <c r="C22" s="209"/>
      <c r="D22" s="23" t="s">
        <v>14</v>
      </c>
      <c r="E22" s="25">
        <v>398</v>
      </c>
      <c r="F22" s="23">
        <v>1</v>
      </c>
      <c r="G22" s="209"/>
      <c r="H22" s="25">
        <v>666</v>
      </c>
      <c r="I22" s="23">
        <f>H22/E22</f>
        <v>1.6733668341708543</v>
      </c>
      <c r="J22" s="60"/>
      <c r="K22" s="209"/>
      <c r="L22" s="210" t="s">
        <v>21</v>
      </c>
      <c r="AMB22"/>
      <c r="AMC22"/>
      <c r="AMD22"/>
    </row>
    <row r="23" spans="1:1018" s="13" customFormat="1" ht="51">
      <c r="A23" s="208" t="s">
        <v>16</v>
      </c>
      <c r="B23" s="21" t="s">
        <v>43</v>
      </c>
      <c r="C23" s="209"/>
      <c r="D23" s="23" t="s">
        <v>14</v>
      </c>
      <c r="E23" s="25">
        <v>20</v>
      </c>
      <c r="F23" s="23">
        <v>0.3</v>
      </c>
      <c r="G23" s="209"/>
      <c r="H23" s="25">
        <v>26</v>
      </c>
      <c r="I23" s="23">
        <f>H23/E23</f>
        <v>1.3</v>
      </c>
      <c r="J23" s="60"/>
      <c r="K23" s="209"/>
      <c r="L23" s="210" t="s">
        <v>15</v>
      </c>
      <c r="AMB23"/>
      <c r="AMC23"/>
      <c r="AMD23"/>
    </row>
    <row r="24" spans="1:1018" s="13" customFormat="1" ht="38.25">
      <c r="A24" s="208" t="s">
        <v>23</v>
      </c>
      <c r="B24" s="21" t="s">
        <v>166</v>
      </c>
      <c r="C24" s="209"/>
      <c r="D24" s="23" t="s">
        <v>14</v>
      </c>
      <c r="E24" s="25" t="s">
        <v>20</v>
      </c>
      <c r="F24" s="23">
        <v>1</v>
      </c>
      <c r="G24" s="209"/>
      <c r="H24" s="25" t="s">
        <v>20</v>
      </c>
      <c r="I24" s="25" t="s">
        <v>20</v>
      </c>
      <c r="J24" s="25" t="s">
        <v>20</v>
      </c>
      <c r="K24" s="209"/>
      <c r="L24" s="225" t="s">
        <v>15</v>
      </c>
      <c r="AMB24"/>
      <c r="AMC24"/>
      <c r="AMD24"/>
    </row>
    <row r="25" spans="1:1018" s="13" customFormat="1" ht="38.25">
      <c r="A25" s="208" t="s">
        <v>26</v>
      </c>
      <c r="B25" s="21" t="s">
        <v>44</v>
      </c>
      <c r="C25" s="209"/>
      <c r="D25" s="23" t="s">
        <v>14</v>
      </c>
      <c r="E25" s="25">
        <v>5</v>
      </c>
      <c r="F25" s="23">
        <v>1</v>
      </c>
      <c r="G25" s="209"/>
      <c r="H25" s="152">
        <v>5</v>
      </c>
      <c r="I25" s="23">
        <f>H25/E25</f>
        <v>1</v>
      </c>
      <c r="J25" s="60"/>
      <c r="K25" s="209"/>
      <c r="L25" s="225" t="s">
        <v>15</v>
      </c>
      <c r="AMB25"/>
      <c r="AMC25"/>
      <c r="AMD25"/>
    </row>
    <row r="26" spans="1:1018" s="13" customFormat="1" ht="38.25">
      <c r="A26" s="208" t="s">
        <v>28</v>
      </c>
      <c r="B26" s="21" t="s">
        <v>45</v>
      </c>
      <c r="C26" s="209"/>
      <c r="D26" s="25" t="s">
        <v>14</v>
      </c>
      <c r="E26" s="25">
        <v>34</v>
      </c>
      <c r="F26" s="26">
        <v>0.6</v>
      </c>
      <c r="G26" s="209"/>
      <c r="H26" s="25">
        <v>81</v>
      </c>
      <c r="I26" s="23">
        <f>H26/E26</f>
        <v>2.3823529411764706</v>
      </c>
      <c r="J26" s="60"/>
      <c r="K26" s="209"/>
      <c r="L26" s="210" t="s">
        <v>21</v>
      </c>
      <c r="AMB26"/>
      <c r="AMC26"/>
      <c r="AMD26"/>
    </row>
    <row r="27" spans="1:1018" s="13" customFormat="1" ht="38.25">
      <c r="A27" s="208" t="s">
        <v>30</v>
      </c>
      <c r="B27" s="21" t="s">
        <v>46</v>
      </c>
      <c r="C27" s="209"/>
      <c r="D27" s="31" t="s">
        <v>14</v>
      </c>
      <c r="E27" s="31">
        <v>20117</v>
      </c>
      <c r="F27" s="26">
        <v>0.5</v>
      </c>
      <c r="G27" s="209"/>
      <c r="H27" s="31">
        <v>717829</v>
      </c>
      <c r="I27" s="23">
        <f>H27/E27</f>
        <v>35.682706168911864</v>
      </c>
      <c r="J27" s="66"/>
      <c r="K27" s="209"/>
      <c r="L27" s="225" t="s">
        <v>15</v>
      </c>
      <c r="AMB27"/>
      <c r="AMC27"/>
      <c r="AMD27"/>
    </row>
    <row r="28" spans="1:1018" s="13" customFormat="1" ht="39" thickBot="1">
      <c r="A28" s="219" t="s">
        <v>47</v>
      </c>
      <c r="B28" s="220" t="s">
        <v>169</v>
      </c>
      <c r="C28" s="213"/>
      <c r="D28" s="223" t="s">
        <v>25</v>
      </c>
      <c r="E28" s="214" t="s">
        <v>20</v>
      </c>
      <c r="F28" s="226">
        <v>4.2999999999999997E-2</v>
      </c>
      <c r="G28" s="213"/>
      <c r="H28" s="214" t="s">
        <v>20</v>
      </c>
      <c r="I28" s="217">
        <v>6.8000000000000005E-2</v>
      </c>
      <c r="J28" s="227"/>
      <c r="K28" s="213"/>
      <c r="L28" s="218" t="s">
        <v>15</v>
      </c>
      <c r="AMB28"/>
      <c r="AMC28"/>
      <c r="AMD28"/>
    </row>
    <row r="29" spans="1:1018" s="13" customFormat="1" ht="15.75">
      <c r="A29" s="53" t="s">
        <v>167</v>
      </c>
      <c r="B29" s="159" t="s">
        <v>168</v>
      </c>
      <c r="C29" s="160"/>
      <c r="D29" s="161"/>
      <c r="E29" s="155"/>
      <c r="F29" s="156"/>
      <c r="H29" s="155"/>
      <c r="I29" s="157"/>
      <c r="J29" s="157"/>
      <c r="L29" s="154"/>
      <c r="AMB29"/>
      <c r="AMC29"/>
      <c r="AMD29"/>
    </row>
    <row r="30" spans="1:1018" s="59" customFormat="1" ht="11.25" customHeight="1">
      <c r="B30" s="13"/>
      <c r="C30" s="13"/>
      <c r="D30" s="13"/>
      <c r="E30" s="161"/>
      <c r="F30" s="161"/>
      <c r="G30" s="160"/>
      <c r="H30" s="74"/>
      <c r="I30" s="160"/>
      <c r="J30" s="160"/>
      <c r="K30" s="160"/>
      <c r="L30" s="160"/>
    </row>
    <row r="31" spans="1:1018" s="59" customFormat="1" ht="66.75" customHeight="1">
      <c r="A31" s="153" t="s">
        <v>170</v>
      </c>
      <c r="B31" s="253" t="s">
        <v>171</v>
      </c>
      <c r="C31" s="253"/>
      <c r="D31" s="253"/>
      <c r="E31" s="253"/>
      <c r="F31" s="253"/>
      <c r="G31" s="253"/>
      <c r="H31" s="253"/>
      <c r="I31" s="253"/>
      <c r="J31" s="253"/>
      <c r="K31" s="253"/>
      <c r="L31" s="253"/>
    </row>
    <row r="32" spans="1:1018" s="59" customFormat="1" ht="16.5" thickBot="1">
      <c r="A32" s="53"/>
      <c r="B32" s="63"/>
      <c r="C32" s="55"/>
      <c r="D32" s="64"/>
      <c r="E32" s="64"/>
      <c r="F32" s="64"/>
      <c r="G32" s="55"/>
      <c r="H32" s="65"/>
      <c r="I32" s="55"/>
      <c r="J32" s="55"/>
      <c r="K32" s="55"/>
      <c r="L32" s="55"/>
      <c r="AA32" s="67"/>
    </row>
    <row r="33" spans="1:1018" ht="21">
      <c r="A33" s="193"/>
      <c r="B33" s="194" t="s">
        <v>48</v>
      </c>
      <c r="C33" s="194"/>
      <c r="D33" s="194"/>
      <c r="E33" s="194"/>
      <c r="F33" s="194"/>
      <c r="G33" s="194"/>
      <c r="H33" s="194"/>
      <c r="I33" s="194"/>
      <c r="J33" s="194"/>
      <c r="K33" s="194"/>
      <c r="L33" s="195"/>
      <c r="M33" s="14"/>
      <c r="O33" s="52"/>
    </row>
    <row r="34" spans="1:1018" s="15" customFormat="1" ht="18.75" customHeight="1">
      <c r="A34" s="243" t="s">
        <v>3</v>
      </c>
      <c r="B34" s="245" t="s">
        <v>4</v>
      </c>
      <c r="C34" s="206"/>
      <c r="D34" s="252" t="s">
        <v>5</v>
      </c>
      <c r="E34" s="252"/>
      <c r="F34" s="252"/>
      <c r="G34" s="206"/>
      <c r="H34" s="249" t="s">
        <v>165</v>
      </c>
      <c r="I34" s="249"/>
      <c r="J34" s="249"/>
      <c r="K34" s="206"/>
      <c r="L34" s="247" t="s">
        <v>6</v>
      </c>
      <c r="AMB34"/>
      <c r="AMC34"/>
      <c r="AMD34"/>
    </row>
    <row r="35" spans="1:1018" s="18" customFormat="1" ht="18.75">
      <c r="A35" s="244"/>
      <c r="B35" s="246"/>
      <c r="C35" s="207"/>
      <c r="D35" s="16" t="s">
        <v>7</v>
      </c>
      <c r="E35" s="16" t="s">
        <v>3</v>
      </c>
      <c r="F35" s="17" t="s">
        <v>8</v>
      </c>
      <c r="G35" s="207"/>
      <c r="H35" s="19" t="s">
        <v>9</v>
      </c>
      <c r="I35" s="16" t="s">
        <v>10</v>
      </c>
      <c r="J35" s="20" t="s">
        <v>11</v>
      </c>
      <c r="K35" s="207"/>
      <c r="L35" s="248"/>
      <c r="AMB35"/>
      <c r="AMC35"/>
      <c r="AMD35"/>
    </row>
    <row r="36" spans="1:1018" s="13" customFormat="1" ht="101.25" customHeight="1">
      <c r="A36" s="208" t="s">
        <v>12</v>
      </c>
      <c r="B36" s="21" t="s">
        <v>49</v>
      </c>
      <c r="C36" s="209"/>
      <c r="D36" s="31" t="s">
        <v>14</v>
      </c>
      <c r="E36" s="31"/>
      <c r="F36" s="26">
        <v>0.7</v>
      </c>
      <c r="G36" s="209"/>
      <c r="H36" s="158">
        <v>0.4123</v>
      </c>
      <c r="I36" s="23">
        <f>H36/F36</f>
        <v>0.58900000000000008</v>
      </c>
      <c r="J36" s="24"/>
      <c r="K36" s="209"/>
      <c r="L36" s="210" t="s">
        <v>15</v>
      </c>
      <c r="M36" s="159" t="s">
        <v>186</v>
      </c>
      <c r="AMB36"/>
      <c r="AMC36"/>
      <c r="AMD36"/>
    </row>
    <row r="37" spans="1:1018" s="13" customFormat="1" ht="26.25" thickBot="1">
      <c r="A37" s="219" t="s">
        <v>16</v>
      </c>
      <c r="B37" s="220" t="s">
        <v>50</v>
      </c>
      <c r="C37" s="213"/>
      <c r="D37" s="223" t="s">
        <v>14</v>
      </c>
      <c r="E37" s="223"/>
      <c r="F37" s="226">
        <v>0.68</v>
      </c>
      <c r="G37" s="213"/>
      <c r="H37" s="228">
        <v>0.92300000000000004</v>
      </c>
      <c r="I37" s="221">
        <f>H37/F37</f>
        <v>1.3573529411764707</v>
      </c>
      <c r="J37" s="224"/>
      <c r="K37" s="213"/>
      <c r="L37" s="218" t="s">
        <v>15</v>
      </c>
      <c r="AMB37"/>
      <c r="AMC37"/>
      <c r="AMD37"/>
    </row>
    <row r="38" spans="1:1018" s="59" customFormat="1" ht="41.25" customHeight="1">
      <c r="A38" s="53"/>
      <c r="B38" s="254" t="s">
        <v>172</v>
      </c>
      <c r="C38" s="254"/>
      <c r="D38" s="254"/>
      <c r="E38" s="254"/>
      <c r="F38" s="254"/>
      <c r="G38" s="254"/>
      <c r="H38" s="254"/>
      <c r="I38" s="254"/>
      <c r="J38" s="254"/>
      <c r="K38" s="254"/>
      <c r="L38" s="254"/>
    </row>
    <row r="39" spans="1:1018" s="59" customFormat="1" ht="16.5" thickBot="1">
      <c r="A39" s="53"/>
      <c r="B39" s="63"/>
      <c r="C39" s="55"/>
      <c r="D39" s="64"/>
      <c r="E39" s="64"/>
      <c r="F39" s="64"/>
      <c r="G39" s="55"/>
      <c r="H39" s="65"/>
      <c r="I39" s="55"/>
      <c r="J39" s="55"/>
      <c r="K39" s="55"/>
      <c r="L39" s="55"/>
    </row>
    <row r="40" spans="1:1018" ht="21">
      <c r="A40" s="193"/>
      <c r="B40" s="194" t="s">
        <v>51</v>
      </c>
      <c r="C40" s="194"/>
      <c r="D40" s="194"/>
      <c r="E40" s="194"/>
      <c r="F40" s="194"/>
      <c r="G40" s="194"/>
      <c r="H40" s="194"/>
      <c r="I40" s="194"/>
      <c r="J40" s="194"/>
      <c r="K40" s="194"/>
      <c r="L40" s="195"/>
      <c r="M40" s="14"/>
      <c r="O40" s="52"/>
    </row>
    <row r="41" spans="1:1018" s="15" customFormat="1" ht="18.75" customHeight="1">
      <c r="A41" s="243" t="s">
        <v>3</v>
      </c>
      <c r="B41" s="245" t="s">
        <v>4</v>
      </c>
      <c r="C41" s="206"/>
      <c r="D41" s="252" t="s">
        <v>5</v>
      </c>
      <c r="E41" s="252"/>
      <c r="F41" s="252"/>
      <c r="G41" s="206"/>
      <c r="H41" s="249" t="s">
        <v>165</v>
      </c>
      <c r="I41" s="249"/>
      <c r="J41" s="249"/>
      <c r="K41" s="206"/>
      <c r="L41" s="247" t="s">
        <v>6</v>
      </c>
      <c r="AMB41"/>
      <c r="AMC41"/>
      <c r="AMD41"/>
    </row>
    <row r="42" spans="1:1018" s="18" customFormat="1" ht="18.75">
      <c r="A42" s="244"/>
      <c r="B42" s="246"/>
      <c r="C42" s="207"/>
      <c r="D42" s="16" t="s">
        <v>7</v>
      </c>
      <c r="E42" s="16" t="s">
        <v>3</v>
      </c>
      <c r="F42" s="17" t="s">
        <v>8</v>
      </c>
      <c r="G42" s="207"/>
      <c r="H42" s="19" t="s">
        <v>9</v>
      </c>
      <c r="I42" s="16" t="s">
        <v>10</v>
      </c>
      <c r="J42" s="20" t="s">
        <v>11</v>
      </c>
      <c r="K42" s="207"/>
      <c r="L42" s="248"/>
      <c r="AMB42"/>
      <c r="AMC42"/>
      <c r="AMD42"/>
    </row>
    <row r="43" spans="1:1018" s="13" customFormat="1" ht="25.5">
      <c r="A43" s="208" t="s">
        <v>12</v>
      </c>
      <c r="B43" s="21" t="s">
        <v>52</v>
      </c>
      <c r="C43" s="209"/>
      <c r="D43" s="68" t="s">
        <v>25</v>
      </c>
      <c r="E43" s="25">
        <v>16</v>
      </c>
      <c r="F43" s="23" t="s">
        <v>20</v>
      </c>
      <c r="G43" s="209"/>
      <c r="H43" s="23" t="s">
        <v>53</v>
      </c>
      <c r="I43" s="23" t="s">
        <v>53</v>
      </c>
      <c r="J43" s="23" t="s">
        <v>53</v>
      </c>
      <c r="K43" s="209"/>
      <c r="L43" s="210" t="s">
        <v>15</v>
      </c>
      <c r="AMB43"/>
      <c r="AMC43"/>
      <c r="AMD43"/>
    </row>
    <row r="44" spans="1:1018" s="13" customFormat="1" ht="72" customHeight="1">
      <c r="A44" s="208" t="s">
        <v>16</v>
      </c>
      <c r="B44" s="21" t="s">
        <v>173</v>
      </c>
      <c r="C44" s="209"/>
      <c r="D44" s="68" t="s">
        <v>25</v>
      </c>
      <c r="E44" s="25">
        <v>23</v>
      </c>
      <c r="F44" s="23" t="s">
        <v>20</v>
      </c>
      <c r="G44" s="209"/>
      <c r="H44" s="25">
        <v>93</v>
      </c>
      <c r="I44" s="23">
        <v>0</v>
      </c>
      <c r="J44" s="24"/>
      <c r="K44" s="209"/>
      <c r="L44" s="210" t="s">
        <v>15</v>
      </c>
      <c r="M44" s="159" t="s">
        <v>197</v>
      </c>
      <c r="AMB44"/>
      <c r="AMC44"/>
      <c r="AMD44"/>
    </row>
    <row r="45" spans="1:1018" s="13" customFormat="1">
      <c r="A45" s="208" t="s">
        <v>23</v>
      </c>
      <c r="B45" s="21" t="s">
        <v>54</v>
      </c>
      <c r="C45" s="209"/>
      <c r="D45" s="23" t="s">
        <v>14</v>
      </c>
      <c r="E45" s="23" t="s">
        <v>20</v>
      </c>
      <c r="F45" s="23">
        <v>0.3</v>
      </c>
      <c r="G45" s="209"/>
      <c r="H45" s="24">
        <v>0.25490000000000002</v>
      </c>
      <c r="I45" s="23">
        <f>H45/F45</f>
        <v>0.84966666666666679</v>
      </c>
      <c r="J45" s="24">
        <f>I45</f>
        <v>0.84966666666666679</v>
      </c>
      <c r="K45" s="209"/>
      <c r="L45" s="210" t="s">
        <v>15</v>
      </c>
      <c r="AMB45"/>
      <c r="AMC45"/>
      <c r="AMD45"/>
    </row>
    <row r="46" spans="1:1018" s="13" customFormat="1" ht="15.75" thickBot="1">
      <c r="A46" s="219" t="s">
        <v>26</v>
      </c>
      <c r="B46" s="220" t="s">
        <v>55</v>
      </c>
      <c r="C46" s="213"/>
      <c r="D46" s="221" t="s">
        <v>37</v>
      </c>
      <c r="E46" s="221" t="s">
        <v>20</v>
      </c>
      <c r="F46" s="221">
        <v>1</v>
      </c>
      <c r="G46" s="213"/>
      <c r="H46" s="221">
        <v>1</v>
      </c>
      <c r="I46" s="221">
        <f>H46/F46</f>
        <v>1</v>
      </c>
      <c r="J46" s="224"/>
      <c r="K46" s="213"/>
      <c r="L46" s="218" t="s">
        <v>15</v>
      </c>
      <c r="AMB46"/>
      <c r="AMC46"/>
      <c r="AMD46"/>
    </row>
    <row r="47" spans="1:1018" s="59" customFormat="1" ht="28.5" customHeight="1">
      <c r="A47" s="162" t="s">
        <v>174</v>
      </c>
      <c r="B47" s="255" t="s">
        <v>175</v>
      </c>
      <c r="C47" s="255"/>
      <c r="D47" s="255"/>
      <c r="E47" s="255"/>
      <c r="F47" s="255"/>
      <c r="G47" s="255"/>
      <c r="H47" s="255"/>
      <c r="I47" s="255"/>
      <c r="J47" s="255"/>
      <c r="K47" s="255"/>
      <c r="L47" s="255"/>
    </row>
    <row r="48" spans="1:1018" s="59" customFormat="1" ht="16.5" thickBot="1">
      <c r="A48" s="69"/>
      <c r="B48" s="70"/>
      <c r="C48" s="55"/>
      <c r="G48" s="55"/>
      <c r="H48" s="65"/>
      <c r="I48" s="71"/>
      <c r="J48" s="55"/>
      <c r="K48" s="55"/>
      <c r="L48" s="55"/>
    </row>
    <row r="49" spans="1:1018" ht="21">
      <c r="A49" s="193"/>
      <c r="B49" s="194" t="s">
        <v>56</v>
      </c>
      <c r="C49" s="194"/>
      <c r="D49" s="194"/>
      <c r="E49" s="194"/>
      <c r="F49" s="194"/>
      <c r="G49" s="194"/>
      <c r="H49" s="194"/>
      <c r="I49" s="194"/>
      <c r="J49" s="194"/>
      <c r="K49" s="194"/>
      <c r="L49" s="195"/>
      <c r="M49" s="14"/>
      <c r="O49" s="52"/>
    </row>
    <row r="50" spans="1:1018" s="15" customFormat="1" ht="18.75" customHeight="1">
      <c r="A50" s="243" t="s">
        <v>3</v>
      </c>
      <c r="B50" s="245" t="s">
        <v>4</v>
      </c>
      <c r="C50" s="206"/>
      <c r="D50" s="252" t="s">
        <v>5</v>
      </c>
      <c r="E50" s="252"/>
      <c r="F50" s="252"/>
      <c r="G50" s="206"/>
      <c r="H50" s="249" t="s">
        <v>165</v>
      </c>
      <c r="I50" s="249"/>
      <c r="J50" s="249"/>
      <c r="K50" s="206"/>
      <c r="L50" s="247" t="s">
        <v>6</v>
      </c>
      <c r="AMB50"/>
      <c r="AMC50"/>
      <c r="AMD50"/>
    </row>
    <row r="51" spans="1:1018" s="18" customFormat="1" ht="18.75">
      <c r="A51" s="244"/>
      <c r="B51" s="246"/>
      <c r="C51" s="207"/>
      <c r="D51" s="16" t="s">
        <v>7</v>
      </c>
      <c r="E51" s="16" t="s">
        <v>3</v>
      </c>
      <c r="F51" s="17" t="s">
        <v>8</v>
      </c>
      <c r="G51" s="207"/>
      <c r="H51" s="19" t="s">
        <v>9</v>
      </c>
      <c r="I51" s="16" t="s">
        <v>10</v>
      </c>
      <c r="J51" s="20" t="s">
        <v>11</v>
      </c>
      <c r="K51" s="207"/>
      <c r="L51" s="248"/>
      <c r="AMB51"/>
      <c r="AMC51"/>
      <c r="AMD51"/>
    </row>
    <row r="52" spans="1:1018" s="13" customFormat="1" ht="72.75" customHeight="1">
      <c r="A52" s="208" t="s">
        <v>12</v>
      </c>
      <c r="B52" s="21" t="s">
        <v>57</v>
      </c>
      <c r="C52" s="209"/>
      <c r="D52" s="33" t="s">
        <v>25</v>
      </c>
      <c r="E52" s="33">
        <v>178</v>
      </c>
      <c r="F52" s="26">
        <v>0.15</v>
      </c>
      <c r="G52" s="209"/>
      <c r="H52" s="33">
        <v>376</v>
      </c>
      <c r="I52" s="22">
        <v>0</v>
      </c>
      <c r="J52" s="24"/>
      <c r="K52" s="209"/>
      <c r="L52" s="210" t="s">
        <v>15</v>
      </c>
      <c r="M52" s="159" t="s">
        <v>198</v>
      </c>
      <c r="AMB52"/>
      <c r="AMC52"/>
      <c r="AMD52"/>
    </row>
    <row r="53" spans="1:1018" s="13" customFormat="1" ht="26.25" thickBot="1">
      <c r="A53" s="219" t="s">
        <v>16</v>
      </c>
      <c r="B53" s="220" t="s">
        <v>58</v>
      </c>
      <c r="C53" s="213"/>
      <c r="D53" s="214" t="s">
        <v>14</v>
      </c>
      <c r="E53" s="214">
        <v>5</v>
      </c>
      <c r="F53" s="221" t="s">
        <v>20</v>
      </c>
      <c r="G53" s="213"/>
      <c r="H53" s="229">
        <v>4</v>
      </c>
      <c r="I53" s="221">
        <v>0.8</v>
      </c>
      <c r="J53" s="217">
        <f>I53</f>
        <v>0.8</v>
      </c>
      <c r="K53" s="213"/>
      <c r="L53" s="218" t="s">
        <v>15</v>
      </c>
      <c r="AMB53"/>
      <c r="AMC53"/>
      <c r="AMD53"/>
    </row>
    <row r="54" spans="1:1018" s="59" customFormat="1" ht="15.75">
      <c r="A54" s="69"/>
      <c r="B54" s="70"/>
      <c r="C54" s="72"/>
      <c r="G54" s="72"/>
      <c r="H54" s="65"/>
      <c r="I54" s="71"/>
      <c r="J54" s="72"/>
      <c r="K54" s="72"/>
      <c r="L54" s="69"/>
    </row>
    <row r="55" spans="1:1018" s="59" customFormat="1" ht="16.5" thickBot="1">
      <c r="A55" s="69"/>
      <c r="B55" s="70"/>
      <c r="C55" s="72"/>
      <c r="G55" s="72"/>
      <c r="H55" s="65"/>
      <c r="I55" s="71"/>
      <c r="J55" s="72"/>
      <c r="K55" s="72"/>
      <c r="L55" s="69"/>
    </row>
    <row r="56" spans="1:1018" ht="21">
      <c r="A56" s="193"/>
      <c r="B56" s="194" t="s">
        <v>59</v>
      </c>
      <c r="C56" s="194"/>
      <c r="D56" s="194"/>
      <c r="E56" s="194"/>
      <c r="F56" s="194"/>
      <c r="G56" s="194"/>
      <c r="H56" s="194"/>
      <c r="I56" s="194"/>
      <c r="J56" s="194"/>
      <c r="K56" s="194"/>
      <c r="L56" s="195"/>
      <c r="M56" s="14"/>
      <c r="O56" s="52"/>
    </row>
    <row r="57" spans="1:1018" s="15" customFormat="1" ht="18.75" customHeight="1">
      <c r="A57" s="243" t="s">
        <v>3</v>
      </c>
      <c r="B57" s="245" t="s">
        <v>4</v>
      </c>
      <c r="C57" s="206"/>
      <c r="D57" s="252" t="s">
        <v>5</v>
      </c>
      <c r="E57" s="252"/>
      <c r="F57" s="252"/>
      <c r="G57" s="206"/>
      <c r="H57" s="249" t="s">
        <v>165</v>
      </c>
      <c r="I57" s="249"/>
      <c r="J57" s="249"/>
      <c r="K57" s="206"/>
      <c r="L57" s="247" t="s">
        <v>6</v>
      </c>
      <c r="AMB57"/>
      <c r="AMC57"/>
      <c r="AMD57"/>
    </row>
    <row r="58" spans="1:1018" s="18" customFormat="1" ht="18.75">
      <c r="A58" s="244"/>
      <c r="B58" s="246"/>
      <c r="C58" s="207"/>
      <c r="D58" s="16" t="s">
        <v>7</v>
      </c>
      <c r="E58" s="16" t="s">
        <v>3</v>
      </c>
      <c r="F58" s="17" t="s">
        <v>8</v>
      </c>
      <c r="G58" s="207"/>
      <c r="H58" s="19" t="s">
        <v>9</v>
      </c>
      <c r="I58" s="16" t="s">
        <v>10</v>
      </c>
      <c r="J58" s="20" t="s">
        <v>11</v>
      </c>
      <c r="K58" s="207"/>
      <c r="L58" s="248"/>
      <c r="AMB58"/>
      <c r="AMC58"/>
      <c r="AMD58"/>
    </row>
    <row r="59" spans="1:1018" s="13" customFormat="1" ht="25.5">
      <c r="A59" s="208" t="s">
        <v>12</v>
      </c>
      <c r="B59" s="21" t="s">
        <v>60</v>
      </c>
      <c r="C59" s="209"/>
      <c r="D59" s="22" t="s">
        <v>37</v>
      </c>
      <c r="E59" s="31" t="s">
        <v>20</v>
      </c>
      <c r="F59" s="22">
        <v>1</v>
      </c>
      <c r="G59" s="209"/>
      <c r="H59" s="23">
        <v>1</v>
      </c>
      <c r="I59" s="23">
        <v>1</v>
      </c>
      <c r="J59" s="60"/>
      <c r="K59" s="209"/>
      <c r="L59" s="210" t="s">
        <v>15</v>
      </c>
      <c r="AMB59"/>
      <c r="AMC59"/>
      <c r="AMD59"/>
    </row>
    <row r="60" spans="1:1018" s="13" customFormat="1" ht="71.25" customHeight="1" thickBot="1">
      <c r="A60" s="219" t="s">
        <v>16</v>
      </c>
      <c r="B60" s="220" t="s">
        <v>181</v>
      </c>
      <c r="C60" s="213"/>
      <c r="D60" s="223" t="s">
        <v>14</v>
      </c>
      <c r="E60" s="230">
        <v>24</v>
      </c>
      <c r="F60" s="231" t="s">
        <v>20</v>
      </c>
      <c r="G60" s="213"/>
      <c r="H60" s="223">
        <v>14</v>
      </c>
      <c r="I60" s="221">
        <f>H60/E60</f>
        <v>0.58333333333333337</v>
      </c>
      <c r="J60" s="217"/>
      <c r="K60" s="213"/>
      <c r="L60" s="218" t="s">
        <v>15</v>
      </c>
      <c r="M60" s="159" t="s">
        <v>199</v>
      </c>
      <c r="AMB60"/>
      <c r="AMC60"/>
      <c r="AMD60"/>
    </row>
    <row r="61" spans="1:1018" s="13" customFormat="1">
      <c r="A61" s="73"/>
      <c r="C61" s="29"/>
      <c r="G61" s="29"/>
      <c r="H61" s="74"/>
      <c r="I61" s="75"/>
      <c r="J61" s="29"/>
      <c r="K61" s="29"/>
      <c r="L61" s="29"/>
      <c r="AMB61"/>
      <c r="AMC61"/>
      <c r="AMD61"/>
    </row>
    <row r="62" spans="1:1018" s="13" customFormat="1">
      <c r="A62" s="73" t="s">
        <v>174</v>
      </c>
      <c r="B62" s="13" t="s">
        <v>182</v>
      </c>
      <c r="C62" s="62"/>
      <c r="D62" s="76"/>
      <c r="G62" s="62"/>
      <c r="H62" s="74"/>
      <c r="I62" s="75"/>
      <c r="J62" s="62"/>
      <c r="K62" s="62"/>
      <c r="L62" s="77"/>
      <c r="AMB62"/>
      <c r="AMC62"/>
      <c r="AMD62"/>
    </row>
    <row r="63" spans="1:1018" s="13" customFormat="1">
      <c r="A63" s="73"/>
      <c r="C63" s="29"/>
      <c r="G63" s="29"/>
      <c r="H63" s="74"/>
      <c r="I63" s="75"/>
      <c r="J63" s="29"/>
      <c r="K63" s="29"/>
      <c r="L63" s="29"/>
      <c r="AMB63"/>
      <c r="AMC63"/>
      <c r="AMD63"/>
    </row>
    <row r="64" spans="1:1018" s="13" customFormat="1">
      <c r="A64" s="73"/>
      <c r="C64" s="62"/>
      <c r="G64" s="62"/>
      <c r="H64" s="74"/>
      <c r="I64" s="75"/>
      <c r="J64" s="62"/>
      <c r="K64" s="62"/>
      <c r="L64" s="77"/>
      <c r="AMB64"/>
      <c r="AMC64"/>
      <c r="AMD64"/>
    </row>
    <row r="65" spans="1:1018" s="13" customFormat="1">
      <c r="A65" s="73"/>
      <c r="C65" s="29"/>
      <c r="G65" s="29"/>
      <c r="H65" s="74"/>
      <c r="I65" s="75"/>
      <c r="J65" s="29"/>
      <c r="K65" s="29"/>
      <c r="L65" s="29"/>
      <c r="AMB65"/>
      <c r="AMC65"/>
      <c r="AMD65"/>
    </row>
    <row r="66" spans="1:1018" s="13" customFormat="1">
      <c r="A66" s="73"/>
      <c r="C66" s="62"/>
      <c r="G66" s="62"/>
      <c r="H66" s="74"/>
      <c r="I66" s="75"/>
      <c r="J66" s="62"/>
      <c r="K66" s="62"/>
      <c r="L66" s="77"/>
      <c r="AMB66"/>
      <c r="AMC66"/>
      <c r="AMD66"/>
    </row>
    <row r="67" spans="1:1018" s="13" customFormat="1">
      <c r="A67" s="73"/>
      <c r="C67" s="29"/>
      <c r="G67" s="29"/>
      <c r="H67" s="74"/>
      <c r="I67" s="75"/>
      <c r="J67" s="29"/>
      <c r="K67" s="29"/>
      <c r="L67" s="29"/>
      <c r="AMB67"/>
      <c r="AMC67"/>
      <c r="AMD67"/>
    </row>
    <row r="68" spans="1:1018">
      <c r="C68" s="62"/>
      <c r="G68" s="62"/>
      <c r="J68" s="62"/>
      <c r="K68" s="62"/>
      <c r="M68" s="13"/>
      <c r="N68" s="13"/>
      <c r="O68" s="13"/>
      <c r="P68" s="13"/>
      <c r="Q68" s="13"/>
      <c r="R68" s="13"/>
      <c r="S68" s="13"/>
      <c r="T68" s="13"/>
      <c r="U68" s="13"/>
      <c r="V68" s="13"/>
      <c r="W68" s="13"/>
      <c r="X68" s="13"/>
      <c r="Y68" s="13"/>
      <c r="Z68" s="13"/>
      <c r="AA68" s="13"/>
      <c r="AB68" s="13"/>
      <c r="AC68" s="13"/>
    </row>
    <row r="69" spans="1:1018">
      <c r="C69" s="13"/>
      <c r="G69" s="13"/>
      <c r="K69" s="13"/>
    </row>
    <row r="70" spans="1:1018">
      <c r="C70" s="13"/>
      <c r="G70" s="13"/>
      <c r="K70" s="13"/>
    </row>
    <row r="71" spans="1:1018">
      <c r="C71" s="13"/>
      <c r="G71" s="13"/>
      <c r="K71" s="13"/>
    </row>
    <row r="72" spans="1:1018">
      <c r="C72" s="13"/>
      <c r="G72" s="13"/>
      <c r="K72" s="13"/>
    </row>
    <row r="73" spans="1:1018">
      <c r="C73" s="13"/>
      <c r="G73" s="13"/>
      <c r="K73" s="13"/>
    </row>
    <row r="74" spans="1:1018">
      <c r="C74" s="13"/>
      <c r="G74" s="13"/>
      <c r="K74" s="13"/>
    </row>
    <row r="75" spans="1:1018">
      <c r="C75" s="13"/>
      <c r="G75" s="13"/>
      <c r="K75" s="13"/>
    </row>
    <row r="76" spans="1:1018">
      <c r="C76" s="13"/>
      <c r="G76" s="13"/>
      <c r="K76" s="13"/>
    </row>
    <row r="77" spans="1:1018">
      <c r="C77" s="13"/>
      <c r="G77" s="13"/>
      <c r="K77" s="13"/>
    </row>
    <row r="78" spans="1:1018">
      <c r="C78" s="13"/>
      <c r="G78" s="13"/>
      <c r="K78" s="13"/>
    </row>
  </sheetData>
  <mergeCells count="34">
    <mergeCell ref="B31:L31"/>
    <mergeCell ref="B38:L38"/>
    <mergeCell ref="B47:L47"/>
    <mergeCell ref="B4:B7"/>
    <mergeCell ref="D10:F10"/>
    <mergeCell ref="H10:J10"/>
    <mergeCell ref="B10:B11"/>
    <mergeCell ref="L10:L11"/>
    <mergeCell ref="A20:A21"/>
    <mergeCell ref="B20:B21"/>
    <mergeCell ref="L20:L21"/>
    <mergeCell ref="A10:A11"/>
    <mergeCell ref="D20:F20"/>
    <mergeCell ref="H20:J20"/>
    <mergeCell ref="A34:A35"/>
    <mergeCell ref="B34:B35"/>
    <mergeCell ref="L34:L35"/>
    <mergeCell ref="A41:A42"/>
    <mergeCell ref="B41:B42"/>
    <mergeCell ref="L41:L42"/>
    <mergeCell ref="D34:F34"/>
    <mergeCell ref="H34:J34"/>
    <mergeCell ref="D41:F41"/>
    <mergeCell ref="H41:J41"/>
    <mergeCell ref="A50:A51"/>
    <mergeCell ref="B50:B51"/>
    <mergeCell ref="L50:L51"/>
    <mergeCell ref="A57:A58"/>
    <mergeCell ref="B57:B58"/>
    <mergeCell ref="L57:L58"/>
    <mergeCell ref="D50:F50"/>
    <mergeCell ref="H50:J50"/>
    <mergeCell ref="D57:F57"/>
    <mergeCell ref="H57:J57"/>
  </mergeCells>
  <conditionalFormatting sqref="H48 H54:H55 H61:H1048576">
    <cfRule type="cellIs" dxfId="68" priority="61" operator="between">
      <formula>0.01</formula>
      <formula>74</formula>
    </cfRule>
    <cfRule type="cellIs" dxfId="67" priority="62" operator="between">
      <formula>75</formula>
      <formula>89.999999</formula>
    </cfRule>
    <cfRule type="cellIs" dxfId="66" priority="63" operator="between">
      <formula>90</formula>
      <formula>100</formula>
    </cfRule>
    <cfRule type="cellIs" dxfId="65" priority="64" operator="greaterThan">
      <formula>100%</formula>
    </cfRule>
  </conditionalFormatting>
  <conditionalFormatting sqref="J69:J1048576">
    <cfRule type="cellIs" dxfId="64" priority="65" operator="between">
      <formula>0.01</formula>
      <formula>74</formula>
    </cfRule>
    <cfRule type="cellIs" dxfId="63" priority="66" operator="between">
      <formula>75</formula>
      <formula>89.999999</formula>
    </cfRule>
    <cfRule type="cellIs" dxfId="62" priority="67" operator="between">
      <formula>90</formula>
      <formula>100</formula>
    </cfRule>
    <cfRule type="cellIs" dxfId="61" priority="68" operator="greaterThan">
      <formula>100%</formula>
    </cfRule>
  </conditionalFormatting>
  <conditionalFormatting sqref="J52">
    <cfRule type="cellIs" dxfId="60" priority="69" operator="between">
      <formula>0</formula>
      <formula>0.69</formula>
    </cfRule>
    <cfRule type="cellIs" dxfId="59" priority="70" operator="between">
      <formula>0.7</formula>
      <formula>0.8999</formula>
    </cfRule>
    <cfRule type="cellIs" dxfId="58" priority="71" operator="between">
      <formula>0.9</formula>
      <formula>1</formula>
    </cfRule>
    <cfRule type="cellIs" dxfId="57" priority="72" operator="greaterThan">
      <formula>1</formula>
    </cfRule>
  </conditionalFormatting>
  <conditionalFormatting sqref="J60">
    <cfRule type="cellIs" dxfId="56" priority="73" operator="between">
      <formula>0</formula>
      <formula>0.69</formula>
    </cfRule>
    <cfRule type="cellIs" dxfId="55" priority="74" operator="between">
      <formula>0.7</formula>
      <formula>0.8999</formula>
    </cfRule>
    <cfRule type="cellIs" dxfId="54" priority="75" operator="between">
      <formula>0.9</formula>
      <formula>1</formula>
    </cfRule>
    <cfRule type="cellIs" dxfId="53" priority="76" operator="greaterThan">
      <formula>1</formula>
    </cfRule>
  </conditionalFormatting>
  <conditionalFormatting sqref="M49">
    <cfRule type="cellIs" priority="33" operator="between">
      <formula>0.01</formula>
      <formula>74</formula>
    </cfRule>
    <cfRule type="cellIs" priority="34" operator="between">
      <formula>75</formula>
      <formula>89.999999</formula>
    </cfRule>
    <cfRule type="cellIs" priority="35" operator="between">
      <formula>90</formula>
      <formula>100</formula>
    </cfRule>
    <cfRule type="cellIs" priority="36" operator="greaterThan">
      <formula>100%</formula>
    </cfRule>
  </conditionalFormatting>
  <conditionalFormatting sqref="M9">
    <cfRule type="cellIs" priority="49" operator="between">
      <formula>0.01</formula>
      <formula>74</formula>
    </cfRule>
    <cfRule type="cellIs" priority="50" operator="between">
      <formula>75</formula>
      <formula>89.999999</formula>
    </cfRule>
    <cfRule type="cellIs" priority="51" operator="between">
      <formula>90</formula>
      <formula>100</formula>
    </cfRule>
    <cfRule type="cellIs" priority="52" operator="greaterThan">
      <formula>100%</formula>
    </cfRule>
  </conditionalFormatting>
  <conditionalFormatting sqref="M33">
    <cfRule type="cellIs" priority="41" operator="between">
      <formula>0.01</formula>
      <formula>74</formula>
    </cfRule>
    <cfRule type="cellIs" priority="42" operator="between">
      <formula>75</formula>
      <formula>89.999999</formula>
    </cfRule>
    <cfRule type="cellIs" priority="43" operator="between">
      <formula>90</formula>
      <formula>100</formula>
    </cfRule>
    <cfRule type="cellIs" priority="44" operator="greaterThan">
      <formula>100%</formula>
    </cfRule>
  </conditionalFormatting>
  <conditionalFormatting sqref="M40">
    <cfRule type="cellIs" priority="37" operator="between">
      <formula>0.01</formula>
      <formula>74</formula>
    </cfRule>
    <cfRule type="cellIs" priority="38" operator="between">
      <formula>75</formula>
      <formula>89.999999</formula>
    </cfRule>
    <cfRule type="cellIs" priority="39" operator="between">
      <formula>90</formula>
      <formula>100</formula>
    </cfRule>
    <cfRule type="cellIs" priority="40" operator="greaterThan">
      <formula>100%</formula>
    </cfRule>
  </conditionalFormatting>
  <conditionalFormatting sqref="M56">
    <cfRule type="cellIs" priority="29" operator="between">
      <formula>0.01</formula>
      <formula>74</formula>
    </cfRule>
    <cfRule type="cellIs" priority="30" operator="between">
      <formula>75</formula>
      <formula>89.999999</formula>
    </cfRule>
    <cfRule type="cellIs" priority="31" operator="between">
      <formula>90</formula>
      <formula>100</formula>
    </cfRule>
    <cfRule type="cellIs" priority="32" operator="greaterThan">
      <formula>100%</formula>
    </cfRule>
  </conditionalFormatting>
  <conditionalFormatting sqref="M19">
    <cfRule type="cellIs" priority="25" operator="between">
      <formula>0.01</formula>
      <formula>74</formula>
    </cfRule>
    <cfRule type="cellIs" priority="26" operator="between">
      <formula>75</formula>
      <formula>89.999999</formula>
    </cfRule>
    <cfRule type="cellIs" priority="27" operator="between">
      <formula>90</formula>
      <formula>100</formula>
    </cfRule>
    <cfRule type="cellIs" priority="28" operator="greaterThan">
      <formula>100%</formula>
    </cfRule>
  </conditionalFormatting>
  <conditionalFormatting sqref="J36">
    <cfRule type="cellIs" dxfId="52" priority="13" operator="between">
      <formula>0</formula>
      <formula>0.69</formula>
    </cfRule>
    <cfRule type="cellIs" dxfId="51" priority="14" operator="between">
      <formula>0.7</formula>
      <formula>0.8999</formula>
    </cfRule>
    <cfRule type="cellIs" dxfId="50" priority="15" operator="between">
      <formula>0.9</formula>
      <formula>1</formula>
    </cfRule>
    <cfRule type="cellIs" dxfId="49" priority="16" operator="greaterThan">
      <formula>1</formula>
    </cfRule>
  </conditionalFormatting>
  <conditionalFormatting sqref="J44">
    <cfRule type="cellIs" dxfId="48" priority="9" operator="between">
      <formula>0</formula>
      <formula>0.69</formula>
    </cfRule>
    <cfRule type="cellIs" dxfId="47" priority="10" operator="between">
      <formula>0.7</formula>
      <formula>0.8999</formula>
    </cfRule>
    <cfRule type="cellIs" dxfId="46" priority="11" operator="between">
      <formula>0.9</formula>
      <formula>1</formula>
    </cfRule>
    <cfRule type="cellIs" dxfId="45" priority="12" operator="greaterThan">
      <formula>1</formula>
    </cfRule>
  </conditionalFormatting>
  <conditionalFormatting sqref="J45">
    <cfRule type="cellIs" dxfId="44" priority="5" operator="between">
      <formula>0</formula>
      <formula>0.69</formula>
    </cfRule>
    <cfRule type="cellIs" dxfId="43" priority="6" operator="between">
      <formula>0.7</formula>
      <formula>0.8999</formula>
    </cfRule>
    <cfRule type="cellIs" dxfId="42" priority="7" operator="between">
      <formula>0.9</formula>
      <formula>1</formula>
    </cfRule>
    <cfRule type="cellIs" dxfId="41" priority="8" operator="greaterThan">
      <formula>1</formula>
    </cfRule>
  </conditionalFormatting>
  <conditionalFormatting sqref="J53">
    <cfRule type="cellIs" dxfId="40" priority="1" operator="between">
      <formula>0</formula>
      <formula>0.69</formula>
    </cfRule>
    <cfRule type="cellIs" dxfId="39" priority="2" operator="between">
      <formula>0.7</formula>
      <formula>0.8999</formula>
    </cfRule>
    <cfRule type="cellIs" dxfId="38" priority="3" operator="between">
      <formula>0.9</formula>
      <formula>1</formula>
    </cfRule>
    <cfRule type="cellIs" dxfId="37" priority="4" operator="greaterThan">
      <formula>1</formula>
    </cfRule>
  </conditionalFormatting>
  <pageMargins left="0.511811024" right="0.511811024" top="0.78740157499999996" bottom="0.78740157499999996" header="0.31496062000000002" footer="0.31496062000000002"/>
  <pageSetup paperSize="9" scale="82"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FFC90-6BE7-4877-9A65-A36251D72B8C}">
  <sheetPr>
    <pageSetUpPr fitToPage="1"/>
  </sheetPr>
  <dimension ref="A1:ALW74"/>
  <sheetViews>
    <sheetView showGridLines="0" tabSelected="1" topLeftCell="A25" zoomScaleNormal="100" workbookViewId="0">
      <selection activeCell="H34" sqref="H34"/>
    </sheetView>
  </sheetViews>
  <sheetFormatPr defaultColWidth="8.85546875" defaultRowHeight="15"/>
  <cols>
    <col min="1" max="1" width="9" style="77" customWidth="1"/>
    <col min="2" max="2" width="53.5703125" customWidth="1"/>
    <col min="3" max="3" width="11.7109375" customWidth="1"/>
    <col min="4" max="4" width="12.85546875" style="78" customWidth="1"/>
    <col min="5" max="5" width="12.140625" style="6" customWidth="1"/>
    <col min="6" max="6" width="16.85546875" customWidth="1"/>
    <col min="7" max="7" width="44.5703125" customWidth="1"/>
    <col min="1010" max="1011" width="11.5703125" customWidth="1"/>
  </cols>
  <sheetData>
    <row r="1" spans="1:1011" s="151" customFormat="1" ht="17.25">
      <c r="A1" s="256" t="s">
        <v>0</v>
      </c>
      <c r="B1" s="256"/>
      <c r="C1" s="256"/>
      <c r="D1" s="256"/>
      <c r="E1" s="256"/>
      <c r="ALV1"/>
      <c r="ALW1"/>
    </row>
    <row r="2" spans="1:1011" s="151" customFormat="1" ht="17.25">
      <c r="A2" s="256" t="s">
        <v>177</v>
      </c>
      <c r="B2" s="256"/>
      <c r="C2" s="256"/>
      <c r="D2" s="256"/>
      <c r="E2" s="256"/>
      <c r="ALV2"/>
      <c r="ALW2"/>
    </row>
    <row r="3" spans="1:1011" s="151" customFormat="1" ht="15.75" thickBot="1">
      <c r="A3" s="149"/>
      <c r="ALV3"/>
      <c r="ALW3"/>
    </row>
    <row r="4" spans="1:1011" ht="23.25" customHeight="1" thickTop="1" thickBot="1">
      <c r="A4" s="257" t="s">
        <v>163</v>
      </c>
      <c r="B4" s="257"/>
      <c r="E4" s="150"/>
    </row>
    <row r="5" spans="1:1011" ht="23.25" customHeight="1" thickTop="1" thickBot="1">
      <c r="A5" s="257"/>
      <c r="B5" s="257"/>
      <c r="E5" s="147"/>
    </row>
    <row r="6" spans="1:1011" ht="23.25" customHeight="1" thickTop="1" thickBot="1">
      <c r="A6" s="257"/>
      <c r="B6" s="257"/>
      <c r="E6" s="147"/>
    </row>
    <row r="7" spans="1:1011" ht="15.75" thickTop="1">
      <c r="A7" s="149"/>
      <c r="B7" s="148"/>
      <c r="E7" s="147"/>
    </row>
    <row r="8" spans="1:1011" ht="15.75" thickBot="1">
      <c r="B8" s="138"/>
    </row>
    <row r="9" spans="1:1011" ht="39" thickBot="1">
      <c r="A9" s="137" t="s">
        <v>121</v>
      </c>
      <c r="B9" s="140" t="s">
        <v>162</v>
      </c>
      <c r="C9" s="135" t="s">
        <v>176</v>
      </c>
      <c r="D9" s="135" t="s">
        <v>178</v>
      </c>
      <c r="E9" s="135" t="s">
        <v>179</v>
      </c>
      <c r="F9" s="135" t="s">
        <v>180</v>
      </c>
    </row>
    <row r="10" spans="1:1011" ht="15.75" thickBot="1">
      <c r="A10" s="163" t="s">
        <v>12</v>
      </c>
      <c r="B10" s="164" t="s">
        <v>161</v>
      </c>
      <c r="C10" s="165">
        <v>1</v>
      </c>
      <c r="D10" s="165">
        <v>1</v>
      </c>
      <c r="E10" s="165">
        <f>D10/C10</f>
        <v>1</v>
      </c>
      <c r="F10" s="141">
        <f>D10/C10</f>
        <v>1</v>
      </c>
    </row>
    <row r="11" spans="1:1011" ht="26.25" thickBot="1">
      <c r="A11" s="163" t="s">
        <v>16</v>
      </c>
      <c r="B11" s="166" t="s">
        <v>160</v>
      </c>
      <c r="C11" s="165">
        <v>0.6</v>
      </c>
      <c r="D11" s="165">
        <v>0.45</v>
      </c>
      <c r="E11" s="165">
        <f>D11/C11</f>
        <v>0.75</v>
      </c>
      <c r="F11" s="141">
        <f>D11/C11</f>
        <v>0.75</v>
      </c>
    </row>
    <row r="12" spans="1:1011" ht="15.75" thickBot="1">
      <c r="A12" s="163" t="s">
        <v>23</v>
      </c>
      <c r="B12" s="164" t="s">
        <v>159</v>
      </c>
      <c r="C12" s="165">
        <v>0.3</v>
      </c>
      <c r="D12" s="165">
        <v>0.99980000000000002</v>
      </c>
      <c r="E12" s="165">
        <f>D12/C12</f>
        <v>3.3326666666666669</v>
      </c>
      <c r="F12" s="141">
        <f>D12/C12</f>
        <v>3.3326666666666669</v>
      </c>
    </row>
    <row r="13" spans="1:1011" ht="24.75" thickBot="1">
      <c r="A13" s="163" t="s">
        <v>26</v>
      </c>
      <c r="B13" s="164" t="s">
        <v>158</v>
      </c>
      <c r="C13" s="165">
        <v>1</v>
      </c>
      <c r="D13" s="165">
        <v>0.81820000000000004</v>
      </c>
      <c r="E13" s="165">
        <f>D13/C13</f>
        <v>0.81820000000000004</v>
      </c>
      <c r="F13" s="141">
        <f>D13/C13</f>
        <v>0.81820000000000004</v>
      </c>
    </row>
    <row r="14" spans="1:1011" ht="15.75" thickBot="1">
      <c r="A14" s="163" t="s">
        <v>28</v>
      </c>
      <c r="B14" s="164" t="s">
        <v>157</v>
      </c>
      <c r="C14" s="165">
        <v>0.7</v>
      </c>
      <c r="D14" s="165">
        <v>0.75249999999999995</v>
      </c>
      <c r="E14" s="165">
        <f>D14/C14</f>
        <v>1.075</v>
      </c>
      <c r="F14" s="141">
        <f>D14/C14</f>
        <v>1.075</v>
      </c>
    </row>
    <row r="15" spans="1:1011">
      <c r="A15" s="144"/>
      <c r="B15" s="146"/>
      <c r="C15" s="142"/>
      <c r="D15" s="6"/>
      <c r="E15" s="29"/>
      <c r="F15" s="29"/>
    </row>
    <row r="16" spans="1:1011" ht="15.75" thickBot="1">
      <c r="A16" s="144"/>
      <c r="B16" s="146"/>
      <c r="C16" s="142"/>
      <c r="D16" s="6"/>
      <c r="E16" s="29"/>
      <c r="F16" s="29"/>
    </row>
    <row r="17" spans="1:7" ht="39" thickBot="1">
      <c r="A17" s="137" t="s">
        <v>121</v>
      </c>
      <c r="B17" s="140" t="s">
        <v>156</v>
      </c>
      <c r="C17" s="135" t="s">
        <v>176</v>
      </c>
      <c r="D17" s="135" t="s">
        <v>178</v>
      </c>
      <c r="E17" s="135" t="s">
        <v>179</v>
      </c>
      <c r="F17" s="135" t="s">
        <v>180</v>
      </c>
    </row>
    <row r="18" spans="1:7" ht="39" thickBot="1">
      <c r="A18" s="167" t="s">
        <v>12</v>
      </c>
      <c r="B18" s="168" t="s">
        <v>155</v>
      </c>
      <c r="C18" s="169">
        <v>0.3</v>
      </c>
      <c r="D18" s="170" t="s">
        <v>146</v>
      </c>
      <c r="E18" s="169" t="s">
        <v>145</v>
      </c>
      <c r="F18" s="31" t="s">
        <v>20</v>
      </c>
    </row>
    <row r="19" spans="1:7" ht="15.75" thickBot="1">
      <c r="A19" s="163" t="s">
        <v>16</v>
      </c>
      <c r="B19" s="166" t="s">
        <v>154</v>
      </c>
      <c r="C19" s="171">
        <v>0.3</v>
      </c>
      <c r="D19" s="172">
        <v>0.5877</v>
      </c>
      <c r="E19" s="165">
        <f>D19/C19</f>
        <v>1.9590000000000001</v>
      </c>
      <c r="F19" s="141">
        <f>D19/C19</f>
        <v>1.9590000000000001</v>
      </c>
    </row>
    <row r="20" spans="1:7" ht="15.75" thickBot="1">
      <c r="A20" s="163" t="s">
        <v>23</v>
      </c>
      <c r="B20" s="166" t="s">
        <v>153</v>
      </c>
      <c r="C20" s="171">
        <v>0.3</v>
      </c>
      <c r="D20" s="172">
        <v>0.4</v>
      </c>
      <c r="E20" s="165">
        <f t="shared" ref="E20:E22" si="0">D20/C20</f>
        <v>1.3333333333333335</v>
      </c>
      <c r="F20" s="141">
        <f t="shared" ref="F20:F22" si="1">D20/C20</f>
        <v>1.3333333333333335</v>
      </c>
    </row>
    <row r="21" spans="1:7" ht="15.75" thickBot="1">
      <c r="A21" s="163" t="s">
        <v>26</v>
      </c>
      <c r="B21" s="166" t="s">
        <v>152</v>
      </c>
      <c r="C21" s="165">
        <v>1</v>
      </c>
      <c r="D21" s="172">
        <v>1</v>
      </c>
      <c r="E21" s="165">
        <f t="shared" si="0"/>
        <v>1</v>
      </c>
      <c r="F21" s="141">
        <f t="shared" si="1"/>
        <v>1</v>
      </c>
    </row>
    <row r="22" spans="1:7" ht="26.25" thickBot="1">
      <c r="A22" s="163" t="s">
        <v>28</v>
      </c>
      <c r="B22" s="166" t="s">
        <v>151</v>
      </c>
      <c r="C22" s="165">
        <v>1</v>
      </c>
      <c r="D22" s="172">
        <v>1</v>
      </c>
      <c r="E22" s="165">
        <f t="shared" si="0"/>
        <v>1</v>
      </c>
      <c r="F22" s="141">
        <f t="shared" si="1"/>
        <v>1</v>
      </c>
    </row>
    <row r="23" spans="1:7">
      <c r="A23" s="144"/>
      <c r="B23" s="145"/>
      <c r="C23" s="142"/>
      <c r="D23" s="6"/>
      <c r="E23" s="29"/>
      <c r="F23" s="29"/>
    </row>
    <row r="24" spans="1:7" ht="15.75" thickBot="1">
      <c r="A24" s="144"/>
      <c r="B24" s="145"/>
      <c r="C24" s="142"/>
      <c r="D24" s="6"/>
      <c r="E24" s="29"/>
      <c r="F24" s="29"/>
    </row>
    <row r="25" spans="1:7" ht="39" thickBot="1">
      <c r="A25" s="137" t="s">
        <v>121</v>
      </c>
      <c r="B25" s="140" t="s">
        <v>150</v>
      </c>
      <c r="C25" s="135" t="s">
        <v>176</v>
      </c>
      <c r="D25" s="135" t="s">
        <v>178</v>
      </c>
      <c r="E25" s="135" t="s">
        <v>179</v>
      </c>
      <c r="F25" s="135" t="s">
        <v>180</v>
      </c>
    </row>
    <row r="26" spans="1:7" ht="15.75" thickBot="1">
      <c r="A26" s="163" t="s">
        <v>12</v>
      </c>
      <c r="B26" s="166" t="s">
        <v>149</v>
      </c>
      <c r="C26" s="165">
        <v>1</v>
      </c>
      <c r="D26" s="165">
        <v>1</v>
      </c>
      <c r="E26" s="165">
        <f>D26/C26</f>
        <v>1</v>
      </c>
      <c r="F26" s="141">
        <f>D26/C26</f>
        <v>1</v>
      </c>
    </row>
    <row r="27" spans="1:7" ht="15.75" thickBot="1">
      <c r="A27" s="163" t="s">
        <v>16</v>
      </c>
      <c r="B27" s="173" t="s">
        <v>148</v>
      </c>
      <c r="C27" s="165">
        <v>1</v>
      </c>
      <c r="D27" s="165">
        <v>1</v>
      </c>
      <c r="E27" s="165">
        <f>D27/C27</f>
        <v>1</v>
      </c>
      <c r="F27" s="141">
        <f>D27/C27</f>
        <v>1</v>
      </c>
    </row>
    <row r="28" spans="1:7">
      <c r="A28" s="144"/>
      <c r="B28" s="145"/>
      <c r="C28" s="142"/>
      <c r="D28" s="6"/>
      <c r="E28" s="29"/>
      <c r="F28" s="29"/>
    </row>
    <row r="29" spans="1:7" ht="15.75" thickBot="1">
      <c r="A29" s="144"/>
      <c r="B29" s="145"/>
      <c r="C29" s="142"/>
      <c r="D29" s="6"/>
      <c r="E29" s="29"/>
      <c r="F29" s="29"/>
    </row>
    <row r="30" spans="1:7" ht="39" thickBot="1">
      <c r="A30" s="137" t="s">
        <v>121</v>
      </c>
      <c r="B30" s="140" t="s">
        <v>147</v>
      </c>
      <c r="C30" s="135" t="s">
        <v>176</v>
      </c>
      <c r="D30" s="135" t="s">
        <v>178</v>
      </c>
      <c r="E30" s="135" t="s">
        <v>179</v>
      </c>
      <c r="F30" s="182" t="s">
        <v>180</v>
      </c>
    </row>
    <row r="31" spans="1:7" ht="135.75" thickBot="1">
      <c r="A31" s="163" t="s">
        <v>12</v>
      </c>
      <c r="B31" s="180" t="s">
        <v>202</v>
      </c>
      <c r="C31" s="260" t="s">
        <v>205</v>
      </c>
      <c r="D31" s="260" t="s">
        <v>206</v>
      </c>
      <c r="E31" s="261">
        <v>0.26</v>
      </c>
      <c r="F31" s="183"/>
      <c r="G31" s="146" t="s">
        <v>208</v>
      </c>
    </row>
    <row r="32" spans="1:7" ht="15.75" thickBot="1">
      <c r="A32" s="163" t="s">
        <v>16</v>
      </c>
      <c r="B32" s="180" t="s">
        <v>201</v>
      </c>
      <c r="C32" s="259">
        <v>0.9</v>
      </c>
      <c r="D32" s="259">
        <v>0.90910000000000002</v>
      </c>
      <c r="E32" s="261">
        <v>1.01</v>
      </c>
      <c r="F32" s="139">
        <f>D32/C32</f>
        <v>1.0101111111111112</v>
      </c>
    </row>
    <row r="33" spans="1:7" ht="24.75" thickBot="1">
      <c r="A33" s="163" t="s">
        <v>23</v>
      </c>
      <c r="B33" s="180" t="s">
        <v>203</v>
      </c>
      <c r="C33" s="259">
        <v>0.3</v>
      </c>
      <c r="D33" s="259">
        <v>0.56599999999999995</v>
      </c>
      <c r="E33" s="261">
        <v>1.88</v>
      </c>
      <c r="F33" s="139">
        <f>D33/C33</f>
        <v>1.8866666666666665</v>
      </c>
    </row>
    <row r="34" spans="1:7" ht="30.75" thickBot="1">
      <c r="A34" s="167" t="s">
        <v>26</v>
      </c>
      <c r="B34" s="180" t="s">
        <v>204</v>
      </c>
      <c r="C34" s="259">
        <v>1</v>
      </c>
      <c r="D34" s="174" t="s">
        <v>20</v>
      </c>
      <c r="E34" s="181" t="s">
        <v>20</v>
      </c>
      <c r="F34" s="183"/>
      <c r="G34" s="146" t="s">
        <v>207</v>
      </c>
    </row>
    <row r="35" spans="1:7">
      <c r="A35" s="144"/>
      <c r="B35" s="143"/>
      <c r="C35" s="142"/>
      <c r="D35" s="6"/>
      <c r="E35" s="29"/>
      <c r="F35" s="29"/>
    </row>
    <row r="36" spans="1:7" ht="15.75" thickBot="1">
      <c r="A36" s="144"/>
      <c r="B36" s="143"/>
      <c r="C36" s="142"/>
      <c r="D36" s="6"/>
      <c r="E36" s="29"/>
      <c r="F36" s="29"/>
    </row>
    <row r="37" spans="1:7" ht="39" thickBot="1">
      <c r="A37" s="137" t="s">
        <v>121</v>
      </c>
      <c r="B37" s="140" t="s">
        <v>144</v>
      </c>
      <c r="C37" s="135" t="s">
        <v>176</v>
      </c>
      <c r="D37" s="135" t="s">
        <v>178</v>
      </c>
      <c r="E37" s="135" t="s">
        <v>179</v>
      </c>
      <c r="F37" s="135" t="s">
        <v>180</v>
      </c>
    </row>
    <row r="38" spans="1:7" ht="15.75" thickBot="1">
      <c r="A38" s="163" t="s">
        <v>12</v>
      </c>
      <c r="B38" s="166" t="s">
        <v>143</v>
      </c>
      <c r="C38" s="165">
        <v>0.2</v>
      </c>
      <c r="D38" s="165">
        <v>0.35799999999999998</v>
      </c>
      <c r="E38" s="165">
        <f>D38/C38</f>
        <v>1.7899999999999998</v>
      </c>
      <c r="F38" s="139">
        <f>D38/C38</f>
        <v>1.7899999999999998</v>
      </c>
    </row>
    <row r="39" spans="1:7" ht="15.75" thickBot="1">
      <c r="A39" s="163" t="s">
        <v>16</v>
      </c>
      <c r="B39" s="166" t="s">
        <v>142</v>
      </c>
      <c r="C39" s="175">
        <v>1107</v>
      </c>
      <c r="D39" s="175">
        <v>800</v>
      </c>
      <c r="E39" s="165">
        <f>D39/C39</f>
        <v>0.72267389340560073</v>
      </c>
      <c r="F39" s="139">
        <f>D39/C39</f>
        <v>0.72267389340560073</v>
      </c>
    </row>
    <row r="40" spans="1:7" ht="15.75" thickBot="1">
      <c r="A40" s="163" t="s">
        <v>23</v>
      </c>
      <c r="B40" s="166" t="s">
        <v>141</v>
      </c>
      <c r="C40" s="176">
        <v>5420</v>
      </c>
      <c r="D40" s="176">
        <v>5364</v>
      </c>
      <c r="E40" s="165">
        <f>D40/C40</f>
        <v>0.98966789667896682</v>
      </c>
      <c r="F40" s="139">
        <f>D40/C40</f>
        <v>0.98966789667896682</v>
      </c>
    </row>
    <row r="41" spans="1:7" ht="15.75" thickBot="1">
      <c r="A41" s="163" t="s">
        <v>26</v>
      </c>
      <c r="B41" s="166" t="s">
        <v>140</v>
      </c>
      <c r="C41" s="175">
        <v>6931</v>
      </c>
      <c r="D41" s="175">
        <v>22480</v>
      </c>
      <c r="E41" s="165">
        <f>D41/C41</f>
        <v>3.243399220891646</v>
      </c>
      <c r="F41" s="139">
        <f>D41/C41</f>
        <v>3.243399220891646</v>
      </c>
    </row>
    <row r="42" spans="1:7">
      <c r="B42" s="138"/>
      <c r="D42" s="6"/>
      <c r="E42" s="78"/>
      <c r="F42" s="6"/>
    </row>
    <row r="43" spans="1:7" ht="15.75" thickBot="1">
      <c r="B43" s="138"/>
      <c r="D43" s="6"/>
      <c r="E43" s="78"/>
      <c r="F43" s="6"/>
    </row>
    <row r="44" spans="1:7" ht="39" thickBot="1">
      <c r="A44" s="137" t="s">
        <v>121</v>
      </c>
      <c r="B44" s="140" t="s">
        <v>139</v>
      </c>
      <c r="C44" s="135" t="s">
        <v>176</v>
      </c>
      <c r="D44" s="135" t="s">
        <v>178</v>
      </c>
      <c r="E44" s="135" t="s">
        <v>179</v>
      </c>
      <c r="F44" s="135" t="s">
        <v>180</v>
      </c>
    </row>
    <row r="45" spans="1:7" ht="26.25" thickBot="1">
      <c r="A45" s="163" t="s">
        <v>12</v>
      </c>
      <c r="B45" s="184" t="s">
        <v>138</v>
      </c>
      <c r="C45" s="165">
        <v>1</v>
      </c>
      <c r="D45" s="171">
        <v>0.87</v>
      </c>
      <c r="E45" s="165">
        <v>0.87</v>
      </c>
      <c r="F45" s="139">
        <f>D45/C45</f>
        <v>0.87</v>
      </c>
    </row>
    <row r="46" spans="1:7" ht="15.75" thickBot="1">
      <c r="A46" s="163" t="s">
        <v>16</v>
      </c>
      <c r="B46" s="185" t="s">
        <v>137</v>
      </c>
      <c r="C46" s="175">
        <v>3</v>
      </c>
      <c r="D46" s="188">
        <v>0</v>
      </c>
      <c r="E46" s="165">
        <v>0</v>
      </c>
      <c r="F46" s="186">
        <f>D46/C46</f>
        <v>0</v>
      </c>
    </row>
    <row r="47" spans="1:7">
      <c r="B47" s="138"/>
      <c r="D47" s="6"/>
      <c r="E47" s="78"/>
      <c r="F47" s="6"/>
    </row>
    <row r="48" spans="1:7" ht="15.75" thickBot="1">
      <c r="B48" s="138"/>
      <c r="D48" s="6"/>
      <c r="E48" s="78"/>
      <c r="F48" s="6"/>
    </row>
    <row r="49" spans="1:7" ht="39" thickBot="1">
      <c r="A49" s="137" t="s">
        <v>121</v>
      </c>
      <c r="B49" s="140" t="s">
        <v>136</v>
      </c>
      <c r="C49" s="135" t="s">
        <v>176</v>
      </c>
      <c r="D49" s="135" t="s">
        <v>178</v>
      </c>
      <c r="E49" s="135" t="s">
        <v>179</v>
      </c>
      <c r="F49" s="135" t="s">
        <v>180</v>
      </c>
    </row>
    <row r="50" spans="1:7" ht="26.25" thickBot="1">
      <c r="A50" s="163" t="s">
        <v>12</v>
      </c>
      <c r="B50" s="166" t="s">
        <v>135</v>
      </c>
      <c r="C50" s="165">
        <v>0.8</v>
      </c>
      <c r="D50" s="165">
        <v>1.31</v>
      </c>
      <c r="E50" s="165">
        <f>D50/C50</f>
        <v>1.6375</v>
      </c>
      <c r="F50" s="139">
        <f>D50/C50</f>
        <v>1.6375</v>
      </c>
    </row>
    <row r="51" spans="1:7" ht="15.75" thickBot="1">
      <c r="A51" s="163" t="s">
        <v>16</v>
      </c>
      <c r="B51" s="166" t="s">
        <v>134</v>
      </c>
      <c r="C51" s="165">
        <v>0.85</v>
      </c>
      <c r="D51" s="165">
        <v>0.52</v>
      </c>
      <c r="E51" s="165">
        <f>D51/C51</f>
        <v>0.61176470588235299</v>
      </c>
      <c r="F51" s="186">
        <f>D51/C51</f>
        <v>0.61176470588235299</v>
      </c>
    </row>
    <row r="52" spans="1:7" ht="26.25" thickBot="1">
      <c r="A52" s="163" t="s">
        <v>23</v>
      </c>
      <c r="B52" s="166" t="s">
        <v>133</v>
      </c>
      <c r="C52" s="177">
        <v>20</v>
      </c>
      <c r="D52" s="177">
        <v>27</v>
      </c>
      <c r="E52" s="165">
        <f>D52/C52</f>
        <v>1.35</v>
      </c>
      <c r="F52" s="139">
        <f>D52/C52</f>
        <v>1.35</v>
      </c>
    </row>
    <row r="53" spans="1:7" ht="80.25" customHeight="1" thickBot="1">
      <c r="A53" s="163" t="s">
        <v>26</v>
      </c>
      <c r="B53" s="166" t="s">
        <v>187</v>
      </c>
      <c r="C53" s="165">
        <v>0.6</v>
      </c>
      <c r="D53" s="165">
        <v>0.22</v>
      </c>
      <c r="E53" s="165">
        <f t="shared" ref="E53:E54" si="2">D53/C53</f>
        <v>0.3666666666666667</v>
      </c>
      <c r="F53" s="139">
        <f t="shared" ref="F53:F54" si="3">D53/C53</f>
        <v>0.3666666666666667</v>
      </c>
      <c r="G53" s="190" t="s">
        <v>200</v>
      </c>
    </row>
    <row r="54" spans="1:7" ht="60.75" thickBot="1">
      <c r="A54" s="163" t="s">
        <v>28</v>
      </c>
      <c r="B54" s="166" t="s">
        <v>132</v>
      </c>
      <c r="C54" s="165">
        <v>1</v>
      </c>
      <c r="D54" s="165">
        <v>5.8799999999999998E-2</v>
      </c>
      <c r="E54" s="165">
        <f t="shared" si="2"/>
        <v>5.8799999999999998E-2</v>
      </c>
      <c r="F54" s="139">
        <f t="shared" si="3"/>
        <v>5.8799999999999998E-2</v>
      </c>
      <c r="G54" s="146" t="s">
        <v>188</v>
      </c>
    </row>
    <row r="55" spans="1:7" ht="27" customHeight="1">
      <c r="A55" s="149"/>
      <c r="B55" s="258"/>
      <c r="C55" s="258"/>
      <c r="D55" s="258"/>
      <c r="E55" s="258"/>
      <c r="F55" s="258"/>
    </row>
    <row r="56" spans="1:7" ht="15.75" thickBot="1">
      <c r="B56" s="138"/>
      <c r="D56" s="6"/>
      <c r="E56" s="78"/>
      <c r="F56" s="6"/>
    </row>
    <row r="57" spans="1:7" ht="39" thickBot="1">
      <c r="A57" s="137" t="s">
        <v>121</v>
      </c>
      <c r="B57" s="140" t="s">
        <v>131</v>
      </c>
      <c r="C57" s="135" t="s">
        <v>176</v>
      </c>
      <c r="D57" s="135" t="s">
        <v>178</v>
      </c>
      <c r="E57" s="135" t="s">
        <v>179</v>
      </c>
      <c r="F57" s="135" t="s">
        <v>180</v>
      </c>
    </row>
    <row r="58" spans="1:7" ht="15.75" thickBot="1">
      <c r="A58" s="163" t="s">
        <v>12</v>
      </c>
      <c r="B58" s="166" t="s">
        <v>130</v>
      </c>
      <c r="C58" s="165">
        <v>0.8</v>
      </c>
      <c r="D58" s="165">
        <v>0.98660000000000003</v>
      </c>
      <c r="E58" s="165">
        <f t="shared" ref="E58:E63" si="4">D58/C58</f>
        <v>1.23325</v>
      </c>
      <c r="F58" s="139">
        <f t="shared" ref="F58:F63" si="5">D58/C58</f>
        <v>1.23325</v>
      </c>
    </row>
    <row r="59" spans="1:7" ht="39" thickBot="1">
      <c r="A59" s="163" t="s">
        <v>16</v>
      </c>
      <c r="B59" s="166" t="s">
        <v>129</v>
      </c>
      <c r="C59" s="165">
        <v>1</v>
      </c>
      <c r="D59" s="165">
        <v>0.93310000000000004</v>
      </c>
      <c r="E59" s="165">
        <f t="shared" si="4"/>
        <v>0.93310000000000004</v>
      </c>
      <c r="F59" s="139">
        <f t="shared" si="5"/>
        <v>0.93310000000000004</v>
      </c>
    </row>
    <row r="60" spans="1:7" ht="26.25" thickBot="1">
      <c r="A60" s="163" t="s">
        <v>23</v>
      </c>
      <c r="B60" s="166" t="s">
        <v>128</v>
      </c>
      <c r="C60" s="165">
        <v>1</v>
      </c>
      <c r="D60" s="165">
        <v>1</v>
      </c>
      <c r="E60" s="165">
        <f t="shared" si="4"/>
        <v>1</v>
      </c>
      <c r="F60" s="139">
        <f t="shared" si="5"/>
        <v>1</v>
      </c>
    </row>
    <row r="61" spans="1:7" ht="15.75" thickBot="1">
      <c r="A61" s="163" t="s">
        <v>26</v>
      </c>
      <c r="B61" s="166" t="s">
        <v>127</v>
      </c>
      <c r="C61" s="165">
        <v>1</v>
      </c>
      <c r="D61" s="165">
        <v>1</v>
      </c>
      <c r="E61" s="165">
        <f t="shared" si="4"/>
        <v>1</v>
      </c>
      <c r="F61" s="139">
        <f t="shared" si="5"/>
        <v>1</v>
      </c>
    </row>
    <row r="62" spans="1:7" ht="26.25" thickBot="1">
      <c r="A62" s="163" t="s">
        <v>28</v>
      </c>
      <c r="B62" s="166" t="s">
        <v>126</v>
      </c>
      <c r="C62" s="171">
        <v>0.4</v>
      </c>
      <c r="D62" s="165">
        <v>0.85709999999999997</v>
      </c>
      <c r="E62" s="165">
        <f t="shared" si="4"/>
        <v>2.1427499999999999</v>
      </c>
      <c r="F62" s="139">
        <f t="shared" si="5"/>
        <v>2.1427499999999999</v>
      </c>
    </row>
    <row r="63" spans="1:7" ht="15.75" thickBot="1">
      <c r="A63" s="163" t="s">
        <v>30</v>
      </c>
      <c r="B63" s="166" t="s">
        <v>125</v>
      </c>
      <c r="C63" s="165">
        <v>1</v>
      </c>
      <c r="D63" s="171">
        <v>1</v>
      </c>
      <c r="E63" s="165">
        <f t="shared" si="4"/>
        <v>1</v>
      </c>
      <c r="F63" s="139">
        <f t="shared" si="5"/>
        <v>1</v>
      </c>
    </row>
    <row r="64" spans="1:7">
      <c r="B64" s="138"/>
      <c r="D64" s="6"/>
      <c r="E64" s="78"/>
      <c r="F64" s="6"/>
    </row>
    <row r="65" spans="1:6" ht="15.75" thickBot="1">
      <c r="B65" s="138"/>
      <c r="D65" s="6"/>
      <c r="E65" s="78"/>
      <c r="F65" s="6"/>
    </row>
    <row r="66" spans="1:6" ht="39" thickBot="1">
      <c r="A66" s="137" t="s">
        <v>121</v>
      </c>
      <c r="B66" s="140" t="s">
        <v>124</v>
      </c>
      <c r="C66" s="135" t="s">
        <v>176</v>
      </c>
      <c r="D66" s="135" t="s">
        <v>178</v>
      </c>
      <c r="E66" s="135" t="s">
        <v>179</v>
      </c>
      <c r="F66" s="135" t="s">
        <v>180</v>
      </c>
    </row>
    <row r="67" spans="1:6" ht="26.25" thickBot="1">
      <c r="A67" s="163" t="s">
        <v>12</v>
      </c>
      <c r="B67" s="187" t="s">
        <v>123</v>
      </c>
      <c r="C67" s="165">
        <v>1</v>
      </c>
      <c r="D67" s="165">
        <v>0.95</v>
      </c>
      <c r="E67" s="165">
        <f>D67/C67</f>
        <v>0.95</v>
      </c>
      <c r="F67" s="139">
        <f>D67/C67</f>
        <v>0.95</v>
      </c>
    </row>
    <row r="68" spans="1:6" ht="27" customHeight="1" thickBot="1">
      <c r="A68" s="163" t="s">
        <v>16</v>
      </c>
      <c r="B68" s="187" t="s">
        <v>122</v>
      </c>
      <c r="C68" s="165">
        <v>0.8</v>
      </c>
      <c r="D68" s="165">
        <v>0.57140000000000002</v>
      </c>
      <c r="E68" s="165">
        <f>D68/C68</f>
        <v>0.71424999999999994</v>
      </c>
      <c r="F68" s="139">
        <f>D68/C68</f>
        <v>0.71424999999999994</v>
      </c>
    </row>
    <row r="69" spans="1:6" ht="15.75" customHeight="1">
      <c r="B69" s="138"/>
      <c r="D69" s="6"/>
      <c r="E69" s="78"/>
      <c r="F69" s="6"/>
    </row>
    <row r="70" spans="1:6" ht="15.75" thickBot="1">
      <c r="B70" s="138"/>
      <c r="D70" s="6"/>
      <c r="E70" s="78"/>
      <c r="F70" s="6"/>
    </row>
    <row r="71" spans="1:6" ht="39" thickBot="1">
      <c r="A71" s="137" t="s">
        <v>121</v>
      </c>
      <c r="B71" s="136" t="s">
        <v>120</v>
      </c>
      <c r="C71" s="135" t="s">
        <v>176</v>
      </c>
      <c r="D71" s="135" t="s">
        <v>178</v>
      </c>
      <c r="E71" s="135" t="s">
        <v>179</v>
      </c>
      <c r="F71" s="135" t="s">
        <v>180</v>
      </c>
    </row>
    <row r="72" spans="1:6" ht="26.25" thickBot="1">
      <c r="A72" s="163" t="s">
        <v>12</v>
      </c>
      <c r="B72" s="166" t="s">
        <v>119</v>
      </c>
      <c r="C72" s="165">
        <v>1</v>
      </c>
      <c r="D72" s="165">
        <v>1</v>
      </c>
      <c r="E72" s="165">
        <f>D72/C72</f>
        <v>1</v>
      </c>
      <c r="F72" s="133">
        <f>D72/C72</f>
        <v>1</v>
      </c>
    </row>
    <row r="73" spans="1:6" ht="26.25" thickBot="1">
      <c r="A73" s="163" t="s">
        <v>16</v>
      </c>
      <c r="B73" s="166" t="s">
        <v>118</v>
      </c>
      <c r="C73" s="165">
        <v>1</v>
      </c>
      <c r="D73" s="178" t="s">
        <v>117</v>
      </c>
      <c r="E73" s="178" t="s">
        <v>117</v>
      </c>
      <c r="F73" s="134" t="s">
        <v>117</v>
      </c>
    </row>
    <row r="74" spans="1:6" ht="26.25" thickBot="1">
      <c r="A74" s="163" t="s">
        <v>23</v>
      </c>
      <c r="B74" s="166" t="s">
        <v>116</v>
      </c>
      <c r="C74" s="165">
        <v>1</v>
      </c>
      <c r="D74" s="165">
        <v>1</v>
      </c>
      <c r="E74" s="165">
        <f>D74/C74</f>
        <v>1</v>
      </c>
      <c r="F74" s="133">
        <f>D74/C74</f>
        <v>1</v>
      </c>
    </row>
  </sheetData>
  <mergeCells count="4">
    <mergeCell ref="A1:E1"/>
    <mergeCell ref="A2:E2"/>
    <mergeCell ref="A4:B6"/>
    <mergeCell ref="B55:F55"/>
  </mergeCells>
  <conditionalFormatting sqref="F67:F68 F72 F26:F27 F38:F41 F74 F10:F14 F50:F54 F58:F63 F45:F46">
    <cfRule type="cellIs" dxfId="36" priority="49" operator="lessThan">
      <formula>70%</formula>
    </cfRule>
    <cfRule type="cellIs" dxfId="35" priority="50" operator="between">
      <formula>70%</formula>
      <formula>89%</formula>
    </cfRule>
    <cfRule type="cellIs" dxfId="34" priority="51" operator="greaterThanOrEqual">
      <formula>90%</formula>
    </cfRule>
  </conditionalFormatting>
  <conditionalFormatting sqref="F67:F68 F72 F26:F27 F38:F41 F74 F10:F14 F50:F54 F58:F63 F45:F46">
    <cfRule type="cellIs" dxfId="33" priority="52" operator="between">
      <formula>0.01</formula>
      <formula>0.69</formula>
    </cfRule>
    <cfRule type="cellIs" dxfId="32" priority="53" operator="between">
      <formula>0.7</formula>
      <formula>0.8999</formula>
    </cfRule>
    <cfRule type="cellIs" dxfId="31" priority="54" operator="between">
      <formula>0.9</formula>
      <formula>1</formula>
    </cfRule>
    <cfRule type="cellIs" dxfId="30" priority="55" operator="greaterThan">
      <formula>1</formula>
    </cfRule>
  </conditionalFormatting>
  <conditionalFormatting sqref="F67:F68 F72 F26:F27 F38:F41 F74 F10:F14 F50:F54 F58:F63 F45:F46">
    <cfRule type="cellIs" dxfId="29" priority="56" operator="lessThan">
      <formula>70%</formula>
    </cfRule>
    <cfRule type="cellIs" dxfId="28" priority="57" operator="between">
      <formula>70%</formula>
      <formula>89%</formula>
    </cfRule>
    <cfRule type="cellIs" dxfId="27" priority="58" operator="between">
      <formula>90%</formula>
      <formula>100%</formula>
    </cfRule>
    <cfRule type="cellIs" dxfId="26" priority="59" operator="greaterThan">
      <formula>100%</formula>
    </cfRule>
  </conditionalFormatting>
  <conditionalFormatting sqref="F19:F22">
    <cfRule type="cellIs" dxfId="25" priority="16" operator="lessThan">
      <formula>70%</formula>
    </cfRule>
    <cfRule type="cellIs" dxfId="24" priority="17" operator="between">
      <formula>70%</formula>
      <formula>89%</formula>
    </cfRule>
    <cfRule type="cellIs" dxfId="23" priority="18" operator="greaterThanOrEqual">
      <formula>90%</formula>
    </cfRule>
  </conditionalFormatting>
  <conditionalFormatting sqref="F19:F22">
    <cfRule type="cellIs" dxfId="22" priority="19" operator="between">
      <formula>0.01</formula>
      <formula>0.69</formula>
    </cfRule>
    <cfRule type="cellIs" dxfId="21" priority="20" operator="between">
      <formula>0.7</formula>
      <formula>0.8999</formula>
    </cfRule>
    <cfRule type="cellIs" dxfId="20" priority="21" operator="between">
      <formula>0.9</formula>
      <formula>1</formula>
    </cfRule>
    <cfRule type="cellIs" dxfId="19" priority="22" operator="greaterThan">
      <formula>1</formula>
    </cfRule>
  </conditionalFormatting>
  <conditionalFormatting sqref="F19:F22">
    <cfRule type="cellIs" dxfId="18" priority="23" operator="lessThan">
      <formula>70%</formula>
    </cfRule>
    <cfRule type="cellIs" dxfId="17" priority="24" operator="between">
      <formula>70%</formula>
      <formula>89%</formula>
    </cfRule>
    <cfRule type="cellIs" dxfId="16" priority="25" operator="between">
      <formula>90%</formula>
      <formula>100%</formula>
    </cfRule>
    <cfRule type="cellIs" dxfId="15" priority="26" operator="greaterThan">
      <formula>100%</formula>
    </cfRule>
  </conditionalFormatting>
  <conditionalFormatting sqref="F31 F34">
    <cfRule type="cellIs" dxfId="14" priority="12" operator="between">
      <formula>0</formula>
      <formula>0.69</formula>
    </cfRule>
    <cfRule type="cellIs" dxfId="13" priority="13" operator="between">
      <formula>0.7</formula>
      <formula>0.8999</formula>
    </cfRule>
    <cfRule type="cellIs" dxfId="12" priority="14" operator="between">
      <formula>0.9</formula>
      <formula>1</formula>
    </cfRule>
    <cfRule type="cellIs" dxfId="11" priority="15" operator="greaterThan">
      <formula>1</formula>
    </cfRule>
  </conditionalFormatting>
  <conditionalFormatting sqref="F32:F33">
    <cfRule type="cellIs" dxfId="10" priority="1" operator="lessThan">
      <formula>70%</formula>
    </cfRule>
    <cfRule type="cellIs" dxfId="9" priority="2" operator="between">
      <formula>70%</formula>
      <formula>89%</formula>
    </cfRule>
    <cfRule type="cellIs" dxfId="8" priority="3" operator="greaterThanOrEqual">
      <formula>90%</formula>
    </cfRule>
  </conditionalFormatting>
  <conditionalFormatting sqref="F32:F33">
    <cfRule type="cellIs" dxfId="7" priority="4" operator="between">
      <formula>0.01</formula>
      <formula>0.69</formula>
    </cfRule>
    <cfRule type="cellIs" dxfId="6" priority="5" operator="between">
      <formula>0.7</formula>
      <formula>0.8999</formula>
    </cfRule>
    <cfRule type="cellIs" dxfId="5" priority="6" operator="between">
      <formula>0.9</formula>
      <formula>1</formula>
    </cfRule>
    <cfRule type="cellIs" dxfId="4" priority="7" operator="greaterThan">
      <formula>1</formula>
    </cfRule>
  </conditionalFormatting>
  <conditionalFormatting sqref="F32:F33">
    <cfRule type="cellIs" dxfId="3" priority="8" operator="lessThan">
      <formula>70%</formula>
    </cfRule>
    <cfRule type="cellIs" dxfId="2" priority="9" operator="between">
      <formula>70%</formula>
      <formula>89%</formula>
    </cfRule>
    <cfRule type="cellIs" dxfId="1" priority="10" operator="between">
      <formula>90%</formula>
      <formula>100%</formula>
    </cfRule>
    <cfRule type="cellIs" dxfId="0" priority="11" operator="greaterThan">
      <formula>100%</formula>
    </cfRule>
  </conditionalFormatting>
  <pageMargins left="0.59027777777777801" right="0.51180555555555496" top="0.39374999999999999" bottom="0.39374999999999999" header="0.51180555555555496" footer="0.51180555555555496"/>
  <pageSetup paperSize="9" scale="84" firstPageNumber="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9AE3DD727D6204FAC7B2DB3A280FAC2" ma:contentTypeVersion="18" ma:contentTypeDescription="Crie um novo documento." ma:contentTypeScope="" ma:versionID="06deeb0422646f3f6b20bbbf0c8356bf">
  <xsd:schema xmlns:xsd="http://www.w3.org/2001/XMLSchema" xmlns:xs="http://www.w3.org/2001/XMLSchema" xmlns:p="http://schemas.microsoft.com/office/2006/metadata/properties" xmlns:ns2="b388c48c-fa46-4360-9bed-c273683abcb6" xmlns:ns3="6fbd7019-68ca-45d2-a86f-79790d677e4e" targetNamespace="http://schemas.microsoft.com/office/2006/metadata/properties" ma:root="true" ma:fieldsID="fc9c9ef6ff4424afa6d5ab70ac1eac33" ns2:_="" ns3:_="">
    <xsd:import namespace="b388c48c-fa46-4360-9bed-c273683abcb6"/>
    <xsd:import namespace="6fbd7019-68ca-45d2-a86f-79790d677e4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88c48c-fa46-4360-9bed-c273683ab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1b798373-6419-467c-bf97-4a436d70afa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bd7019-68ca-45d2-a86f-79790d677e4e"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8d333199-5b49-4d25-bab2-259c2ee157ac}" ma:internalName="TaxCatchAll" ma:showField="CatchAllData" ma:web="6fbd7019-68ca-45d2-a86f-79790d677e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88c48c-fa46-4360-9bed-c273683abcb6">
      <Terms xmlns="http://schemas.microsoft.com/office/infopath/2007/PartnerControls"/>
    </lcf76f155ced4ddcb4097134ff3c332f>
    <TaxCatchAll xmlns="6fbd7019-68ca-45d2-a86f-79790d677e4e" xsi:nil="true"/>
  </documentManagement>
</p:properties>
</file>

<file path=customXml/itemProps1.xml><?xml version="1.0" encoding="utf-8"?>
<ds:datastoreItem xmlns:ds="http://schemas.openxmlformats.org/officeDocument/2006/customXml" ds:itemID="{A66899C4-C37D-4E3F-9069-8EE8BA76BDFB}">
  <ds:schemaRefs>
    <ds:schemaRef ds:uri="http://schemas.microsoft.com/sharepoint/v3/contenttype/forms"/>
  </ds:schemaRefs>
</ds:datastoreItem>
</file>

<file path=customXml/itemProps2.xml><?xml version="1.0" encoding="utf-8"?>
<ds:datastoreItem xmlns:ds="http://schemas.openxmlformats.org/officeDocument/2006/customXml" ds:itemID="{E7150B96-1B73-4936-BCD2-6570839F4D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88c48c-fa46-4360-9bed-c273683abcb6"/>
    <ds:schemaRef ds:uri="6fbd7019-68ca-45d2-a86f-79790d677e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09B659-CA06-464B-9C89-55F73792155A}">
  <ds:schemaRefs>
    <ds:schemaRef ds:uri="http://schemas.microsoft.com/office/2006/documentManagement/types"/>
    <ds:schemaRef ds:uri="http://purl.org/dc/terms/"/>
    <ds:schemaRef ds:uri="http://purl.org/dc/dcmitype/"/>
    <ds:schemaRef ds:uri="http://www.w3.org/XML/1998/namespace"/>
    <ds:schemaRef ds:uri="http://schemas.openxmlformats.org/package/2006/metadata/core-properties"/>
    <ds:schemaRef ds:uri="http://schemas.microsoft.com/office/infopath/2007/PartnerControls"/>
    <ds:schemaRef ds:uri="6fbd7019-68ca-45d2-a86f-79790d677e4e"/>
    <ds:schemaRef ds:uri="b388c48c-fa46-4360-9bed-c273683abcb6"/>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3</vt:i4>
      </vt:variant>
    </vt:vector>
  </HeadingPairs>
  <TitlesOfParts>
    <vt:vector size="7" baseType="lpstr">
      <vt:lpstr>Área Fim</vt:lpstr>
      <vt:lpstr>Administração Superior</vt:lpstr>
      <vt:lpstr>Órgãos Auxiliares</vt:lpstr>
      <vt:lpstr>Área Meio</vt:lpstr>
      <vt:lpstr>'Área Fim'!Area_de_impressao</vt:lpstr>
      <vt:lpstr>'Administração Superior'!Titulos_de_impressao</vt:lpstr>
      <vt:lpstr>'Área Meio'!Titulos_de_impressao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Kênia</dc:creator>
  <cp:keywords/>
  <dc:description/>
  <cp:lastModifiedBy>Diego Dias de Lima</cp:lastModifiedBy>
  <cp:revision>3</cp:revision>
  <cp:lastPrinted>2024-01-26T21:18:05Z</cp:lastPrinted>
  <dcterms:created xsi:type="dcterms:W3CDTF">2020-10-28T19:07:50Z</dcterms:created>
  <dcterms:modified xsi:type="dcterms:W3CDTF">2024-02-08T17:50:26Z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0x010100C9AE3DD727D6204FAC7B2DB3A280FAC2</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MediaServiceImageTags">
    <vt:lpwstr/>
  </property>
</Properties>
</file>