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timpmt.sharepoint.com/teams/PGJ/DEFIN/Gerência de Contabilidade/Prestação de Contas e Transparência/Portal da transparência/7 - Gestão Fiscal - RREO (Relatório bimestral)/1 - RREO PGJ/2024/"/>
    </mc:Choice>
  </mc:AlternateContent>
  <xr:revisionPtr revIDLastSave="2" documentId="13_ncr:4000b_{594226CB-DE83-447B-9528-56B3716F890B}" xr6:coauthVersionLast="47" xr6:coauthVersionMax="47" xr10:uidLastSave="{4B4C0662-27EE-4184-AEE7-361D99129364}"/>
  <bookViews>
    <workbookView xWindow="-120" yWindow="-120" windowWidth="29040" windowHeight="15720" activeTab="3" xr2:uid="{00000000-000D-0000-FFFF-FFFF00000000}"/>
  </bookViews>
  <sheets>
    <sheet name="Anexo_1_-_Balanço_Orçamentário" sheetId="1" r:id="rId1"/>
    <sheet name="Anexo_2_-_Função_e_Subfunção" sheetId="2" r:id="rId2"/>
    <sheet name="Anexo_7_-_RP_Poder_e_Órgão" sheetId="3" r:id="rId3"/>
    <sheet name="Anexo_14_-_Simplificado" sheetId="4" r:id="rId4"/>
  </sheets>
  <definedNames>
    <definedName name="Ações">!#REF!</definedName>
    <definedName name="Cancela" localSheetId="0">"""""""""""""""#REF!~#REF!"""""""""""""""</definedName>
    <definedName name="Cancela">"""""""""""""""#REF!~#REF!"""""""""""""""</definedName>
    <definedName name="ClassPrevAtu">!#REF!</definedName>
    <definedName name="ClassPrevInicial">!#REF!</definedName>
    <definedName name="ClassRecAnt">!#REF!</definedName>
    <definedName name="ClassRecBim">!#REF!</definedName>
    <definedName name="ClassRecNoBim">!#REF!</definedName>
    <definedName name="CritEx">!#REF!</definedName>
    <definedName name="DespAcao">!#REF!</definedName>
    <definedName name="DespElem">!#REF!</definedName>
    <definedName name="doExeAnt">!#REF!</definedName>
    <definedName name="doExercicio">!#REF!</definedName>
    <definedName name="DotacaoAtualizada">!#REF!</definedName>
    <definedName name="DotacaoInicial">!#REF!</definedName>
    <definedName name="dsfrw" localSheetId="0">"""""""""""""""#REF!~#REF!"""""""""""""""</definedName>
    <definedName name="dsfrw">"""""""""""""""#REF!~#REF!"""""""""""""""</definedName>
    <definedName name="Elementos">!#REF!</definedName>
    <definedName name="fdsafs" localSheetId="0">"""""""""""""""#REF!~#REF!"""""""""""""""</definedName>
    <definedName name="fdsafs">"""""""""""""""#REF!~#REF!"""""""""""""""</definedName>
    <definedName name="fdsf" localSheetId="0">!#REF!</definedName>
    <definedName name="fdsf">!#REF!</definedName>
    <definedName name="fhksjd" localSheetId="0">"""""""""""""""#REF!~#REF!"""""""""""""""</definedName>
    <definedName name="fhksjd">"""""""""""""""#REF!~#REF!"""""""""""""""</definedName>
    <definedName name="fsdfs" localSheetId="0">!#REF!</definedName>
    <definedName name="fsdfs">!#REF!</definedName>
    <definedName name="LiqAteBimAnt">!#REF!</definedName>
    <definedName name="LiqAteBimestre">!#REF!</definedName>
    <definedName name="LiqNoBim">!#REF!</definedName>
    <definedName name="Naturezas">!#REF!</definedName>
    <definedName name="nobo1" localSheetId="0">!#REF!</definedName>
    <definedName name="nobo1">!#REF!</definedName>
    <definedName name="Novo" localSheetId="0">!#REF!</definedName>
    <definedName name="Novo">!#REF!</definedName>
    <definedName name="Plan" localSheetId="0">!#REF!</definedName>
    <definedName name="Plan">!#REF!</definedName>
    <definedName name="Planilha" localSheetId="0">!#REF!</definedName>
    <definedName name="Planilha">!#REF!</definedName>
    <definedName name="Planilha_1" localSheetId="0">"""""""""""""""#REF!~#REF!"""""""""""""""</definedName>
    <definedName name="Planilha_1">"""""""""""""""#REF!~#REF!"""""""""""""""</definedName>
    <definedName name="Planilha_1ÁreaTotal" localSheetId="0">"""""""""""""""#REF!~#REF!"""""""""""""""</definedName>
    <definedName name="Planilha_1ÁreaTotal">"""""""""""""""#REF!~#REF!"""""""""""""""</definedName>
    <definedName name="Planilha_1CabGráfico" localSheetId="0">!#REF!</definedName>
    <definedName name="Planilha_1CabGráfico">!#REF!</definedName>
    <definedName name="Planilha_1TítCols" localSheetId="0">"""""""""""""""#REF!~#REF!"""""""""""""""</definedName>
    <definedName name="Planilha_1TítCols">"""""""""""""""#REF!~#REF!"""""""""""""""</definedName>
    <definedName name="Planilha_1TítLins" localSheetId="0">!#REF!</definedName>
    <definedName name="Planilha_1TítLins">!#REF!</definedName>
    <definedName name="Planilha_2ÁreaTotal" localSheetId="0">"""""""""""""""#REF!~#REF!"""""""""""""""</definedName>
    <definedName name="Planilha_2ÁreaTotal">"""""""""""""""#REF!~#REF!"""""""""""""""</definedName>
    <definedName name="Planilha_2CabGráfico" localSheetId="0">!#REF!</definedName>
    <definedName name="Planilha_2CabGráfico">!#REF!</definedName>
    <definedName name="Planilha_2TítCols" localSheetId="0">"""""""""""""""#REF!~#REF!"""""""""""""""</definedName>
    <definedName name="Planilha_2TítCols">"""""""""""""""#REF!~#REF!"""""""""""""""</definedName>
    <definedName name="Planilha_2TítLins" localSheetId="0">!#REF!</definedName>
    <definedName name="Planilha_2TítLins">!#REF!</definedName>
    <definedName name="Planilha_3ÁreaTotal" localSheetId="0">"""""""""""""""#REF!~#REF!"""""""""""""""</definedName>
    <definedName name="Planilha_3ÁreaTotal">"""""""""""""""#REF!~#REF!"""""""""""""""</definedName>
    <definedName name="Planilha_3CabGráfico" localSheetId="0">!#REF!</definedName>
    <definedName name="Planilha_3CabGráfico">!#REF!</definedName>
    <definedName name="Planilha_3TítCols" localSheetId="0">"""""""""""""""#REF!~#REF!"""""""""""""""</definedName>
    <definedName name="Planilha_3TítCols">"""""""""""""""#REF!~#REF!"""""""""""""""</definedName>
    <definedName name="Planilha_3TítLins" localSheetId="0">!#REF!</definedName>
    <definedName name="Planilha_3TítLins">!#REF!</definedName>
    <definedName name="Planilha_4ÁreaTotal" localSheetId="0">"""""""""""""""#REF!~#REF!"""""""""""""""</definedName>
    <definedName name="Planilha_4ÁreaTotal">"""""""""""""""#REF!~#REF!"""""""""""""""</definedName>
    <definedName name="Planilha_4TítCols" localSheetId="0">"""""""""""""""#REF!~#REF!"""""""""""""""</definedName>
    <definedName name="Planilha_4TítCols">"""""""""""""""#REF!~#REF!"""""""""""""""</definedName>
    <definedName name="Planilha_Educação" localSheetId="0">"""""""""""""""#REF!~#REF!"""""""""""""""</definedName>
    <definedName name="Planilha_Educação">"""""""""""""""#REF!~#REF!"""""""""""""""</definedName>
    <definedName name="Planilha1" localSheetId="0">"""""""""""""""#REF!~#REF!"""""""""""""""</definedName>
    <definedName name="Planilha1">"""""""""""""""#REF!~#REF!"""""""""""""""</definedName>
    <definedName name="Planilhas" localSheetId="0">!#REF!</definedName>
    <definedName name="Planilhas">!#REF!</definedName>
    <definedName name="PrevAtu">!#REF!</definedName>
    <definedName name="PrevInicial">!#REF!</definedName>
    <definedName name="RecAnt">!#REF!</definedName>
    <definedName name="RecBim">!#REF!</definedName>
    <definedName name="RecNBim">!#REF!</definedName>
    <definedName name="RecNoBim">!#REF!</definedName>
    <definedName name="rgps" localSheetId="0">!#REF!</definedName>
    <definedName name="rgps">!#REF!</definedName>
    <definedName name="RGPS1" localSheetId="0">!#REF!</definedName>
    <definedName name="RGPS1">!#REF!</definedName>
    <definedName name="RGPS2" localSheetId="0">"""""""""""""""#REF!~#REF!"""""""""""""""</definedName>
    <definedName name="RGPS2">"""""""""""""""#REF!~#REF!"""""""""""""""</definedName>
    <definedName name="xxx" localSheetId="0">"""""""""""""""#REF!~#REF!"""""""""""""""</definedName>
    <definedName name="xxx">"""""""""""""""#REF!~#REF!"""""""""""""""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2" i="4" l="1"/>
  <c r="A31" i="3"/>
  <c r="A182" i="2"/>
  <c r="A6" i="4" l="1"/>
  <c r="A7" i="3"/>
  <c r="A7" i="2"/>
  <c r="L354" i="2"/>
  <c r="H354" i="2"/>
  <c r="L353" i="2"/>
  <c r="H353" i="2"/>
  <c r="L352" i="2"/>
  <c r="H352" i="2"/>
  <c r="L351" i="2"/>
  <c r="H351" i="2"/>
  <c r="L350" i="2"/>
  <c r="H350" i="2"/>
  <c r="L349" i="2"/>
  <c r="H349" i="2"/>
  <c r="L348" i="2"/>
  <c r="H348" i="2"/>
  <c r="L347" i="2"/>
  <c r="H347" i="2"/>
  <c r="L346" i="2"/>
  <c r="H346" i="2"/>
  <c r="M345" i="2"/>
  <c r="L345" i="2"/>
  <c r="J345" i="2"/>
  <c r="I345" i="2"/>
  <c r="H345" i="2"/>
  <c r="F345" i="2"/>
  <c r="E345" i="2"/>
  <c r="D345" i="2"/>
  <c r="C345" i="2"/>
  <c r="L344" i="2"/>
  <c r="H344" i="2"/>
  <c r="L343" i="2"/>
  <c r="H343" i="2"/>
  <c r="L342" i="2"/>
  <c r="H342" i="2"/>
  <c r="L341" i="2"/>
  <c r="H341" i="2"/>
  <c r="M340" i="2"/>
  <c r="L340" i="2"/>
  <c r="J340" i="2"/>
  <c r="I340" i="2"/>
  <c r="H340" i="2"/>
  <c r="F340" i="2"/>
  <c r="E340" i="2"/>
  <c r="D340" i="2"/>
  <c r="C340" i="2"/>
  <c r="L339" i="2"/>
  <c r="H339" i="2"/>
  <c r="L338" i="2"/>
  <c r="H338" i="2"/>
  <c r="L337" i="2"/>
  <c r="H337" i="2"/>
  <c r="L336" i="2"/>
  <c r="H336" i="2"/>
  <c r="L335" i="2"/>
  <c r="H335" i="2"/>
  <c r="L334" i="2"/>
  <c r="H334" i="2"/>
  <c r="M333" i="2"/>
  <c r="J333" i="2"/>
  <c r="I333" i="2"/>
  <c r="F333" i="2"/>
  <c r="E333" i="2"/>
  <c r="D333" i="2"/>
  <c r="L333" i="2" s="1"/>
  <c r="C333" i="2"/>
  <c r="L332" i="2"/>
  <c r="H332" i="2"/>
  <c r="L331" i="2"/>
  <c r="H331" i="2"/>
  <c r="L330" i="2"/>
  <c r="H330" i="2"/>
  <c r="L329" i="2"/>
  <c r="H329" i="2"/>
  <c r="L328" i="2"/>
  <c r="H328" i="2"/>
  <c r="M327" i="2"/>
  <c r="J327" i="2"/>
  <c r="I327" i="2"/>
  <c r="F327" i="2"/>
  <c r="E327" i="2"/>
  <c r="D327" i="2"/>
  <c r="L327" i="2" s="1"/>
  <c r="C327" i="2"/>
  <c r="L326" i="2"/>
  <c r="H326" i="2"/>
  <c r="L325" i="2"/>
  <c r="H325" i="2"/>
  <c r="L324" i="2"/>
  <c r="H324" i="2"/>
  <c r="M323" i="2"/>
  <c r="J323" i="2"/>
  <c r="I323" i="2"/>
  <c r="F323" i="2"/>
  <c r="E323" i="2"/>
  <c r="D323" i="2"/>
  <c r="C323" i="2"/>
  <c r="L322" i="2"/>
  <c r="H322" i="2"/>
  <c r="L321" i="2"/>
  <c r="H321" i="2"/>
  <c r="L320" i="2"/>
  <c r="H320" i="2"/>
  <c r="L319" i="2"/>
  <c r="H319" i="2"/>
  <c r="L318" i="2"/>
  <c r="H318" i="2"/>
  <c r="L317" i="2"/>
  <c r="H317" i="2"/>
  <c r="M316" i="2"/>
  <c r="L316" i="2"/>
  <c r="J316" i="2"/>
  <c r="I316" i="2"/>
  <c r="H316" i="2"/>
  <c r="F316" i="2"/>
  <c r="E316" i="2"/>
  <c r="D316" i="2"/>
  <c r="C316" i="2"/>
  <c r="L315" i="2"/>
  <c r="H315" i="2"/>
  <c r="L314" i="2"/>
  <c r="H314" i="2"/>
  <c r="L313" i="2"/>
  <c r="H313" i="2"/>
  <c r="L312" i="2"/>
  <c r="H312" i="2"/>
  <c r="L311" i="2"/>
  <c r="H311" i="2"/>
  <c r="L310" i="2"/>
  <c r="H310" i="2"/>
  <c r="M309" i="2"/>
  <c r="J309" i="2"/>
  <c r="I309" i="2"/>
  <c r="F309" i="2"/>
  <c r="E309" i="2"/>
  <c r="D309" i="2"/>
  <c r="L309" i="2" s="1"/>
  <c r="C309" i="2"/>
  <c r="L308" i="2"/>
  <c r="H308" i="2"/>
  <c r="L307" i="2"/>
  <c r="H307" i="2"/>
  <c r="M306" i="2"/>
  <c r="J306" i="2"/>
  <c r="I306" i="2"/>
  <c r="F306" i="2"/>
  <c r="E306" i="2"/>
  <c r="D306" i="2"/>
  <c r="L306" i="2" s="1"/>
  <c r="C306" i="2"/>
  <c r="L305" i="2"/>
  <c r="H305" i="2"/>
  <c r="L304" i="2"/>
  <c r="H304" i="2"/>
  <c r="L303" i="2"/>
  <c r="H303" i="2"/>
  <c r="L302" i="2"/>
  <c r="H302" i="2"/>
  <c r="L301" i="2"/>
  <c r="H301" i="2"/>
  <c r="L300" i="2"/>
  <c r="H300" i="2"/>
  <c r="M299" i="2"/>
  <c r="J299" i="2"/>
  <c r="I299" i="2"/>
  <c r="F299" i="2"/>
  <c r="E299" i="2"/>
  <c r="D299" i="2"/>
  <c r="C299" i="2"/>
  <c r="L298" i="2"/>
  <c r="H298" i="2"/>
  <c r="L297" i="2"/>
  <c r="H297" i="2"/>
  <c r="L296" i="2"/>
  <c r="H296" i="2"/>
  <c r="L295" i="2"/>
  <c r="H295" i="2"/>
  <c r="M294" i="2"/>
  <c r="J294" i="2"/>
  <c r="I294" i="2"/>
  <c r="F294" i="2"/>
  <c r="E294" i="2"/>
  <c r="D294" i="2"/>
  <c r="L294" i="2" s="1"/>
  <c r="C294" i="2"/>
  <c r="L293" i="2"/>
  <c r="H293" i="2"/>
  <c r="L292" i="2"/>
  <c r="H292" i="2"/>
  <c r="L291" i="2"/>
  <c r="H291" i="2"/>
  <c r="L290" i="2"/>
  <c r="H290" i="2"/>
  <c r="L289" i="2"/>
  <c r="H289" i="2"/>
  <c r="L288" i="2"/>
  <c r="H288" i="2"/>
  <c r="M287" i="2"/>
  <c r="J287" i="2"/>
  <c r="I287" i="2"/>
  <c r="F287" i="2"/>
  <c r="E287" i="2"/>
  <c r="D287" i="2"/>
  <c r="C287" i="2"/>
  <c r="L286" i="2"/>
  <c r="H286" i="2"/>
  <c r="L285" i="2"/>
  <c r="H285" i="2"/>
  <c r="L284" i="2"/>
  <c r="H284" i="2"/>
  <c r="M283" i="2"/>
  <c r="J283" i="2"/>
  <c r="I283" i="2"/>
  <c r="F283" i="2"/>
  <c r="E283" i="2"/>
  <c r="D283" i="2"/>
  <c r="L283" i="2" s="1"/>
  <c r="C283" i="2"/>
  <c r="L282" i="2"/>
  <c r="H282" i="2"/>
  <c r="L281" i="2"/>
  <c r="H281" i="2"/>
  <c r="L280" i="2"/>
  <c r="H280" i="2"/>
  <c r="M279" i="2"/>
  <c r="J279" i="2"/>
  <c r="I279" i="2"/>
  <c r="F279" i="2"/>
  <c r="E279" i="2"/>
  <c r="D279" i="2"/>
  <c r="L279" i="2" s="1"/>
  <c r="C279" i="2"/>
  <c r="L278" i="2"/>
  <c r="H278" i="2"/>
  <c r="L277" i="2"/>
  <c r="H277" i="2"/>
  <c r="L276" i="2"/>
  <c r="H276" i="2"/>
  <c r="L275" i="2"/>
  <c r="H275" i="2"/>
  <c r="M274" i="2"/>
  <c r="J274" i="2"/>
  <c r="I274" i="2"/>
  <c r="F274" i="2"/>
  <c r="E274" i="2"/>
  <c r="D274" i="2"/>
  <c r="L274" i="2" s="1"/>
  <c r="C274" i="2"/>
  <c r="L273" i="2"/>
  <c r="H273" i="2"/>
  <c r="L272" i="2"/>
  <c r="H272" i="2"/>
  <c r="L271" i="2"/>
  <c r="H271" i="2"/>
  <c r="L270" i="2"/>
  <c r="H270" i="2"/>
  <c r="M269" i="2"/>
  <c r="J269" i="2"/>
  <c r="I269" i="2"/>
  <c r="F269" i="2"/>
  <c r="E269" i="2"/>
  <c r="D269" i="2"/>
  <c r="L269" i="2" s="1"/>
  <c r="C269" i="2"/>
  <c r="L268" i="2"/>
  <c r="H268" i="2"/>
  <c r="L267" i="2"/>
  <c r="H267" i="2"/>
  <c r="L266" i="2"/>
  <c r="H266" i="2"/>
  <c r="M265" i="2"/>
  <c r="J265" i="2"/>
  <c r="I265" i="2"/>
  <c r="F265" i="2"/>
  <c r="E265" i="2"/>
  <c r="D265" i="2"/>
  <c r="L265" i="2" s="1"/>
  <c r="C265" i="2"/>
  <c r="L264" i="2"/>
  <c r="H264" i="2"/>
  <c r="L263" i="2"/>
  <c r="H263" i="2"/>
  <c r="L262" i="2"/>
  <c r="H262" i="2"/>
  <c r="L261" i="2"/>
  <c r="H261" i="2"/>
  <c r="L260" i="2"/>
  <c r="H260" i="2"/>
  <c r="L259" i="2"/>
  <c r="H259" i="2"/>
  <c r="L258" i="2"/>
  <c r="H258" i="2"/>
  <c r="L257" i="2"/>
  <c r="H257" i="2"/>
  <c r="L256" i="2"/>
  <c r="H256" i="2"/>
  <c r="M255" i="2"/>
  <c r="J255" i="2"/>
  <c r="I255" i="2"/>
  <c r="F255" i="2"/>
  <c r="E255" i="2"/>
  <c r="D255" i="2"/>
  <c r="C255" i="2"/>
  <c r="L254" i="2"/>
  <c r="H254" i="2"/>
  <c r="L253" i="2"/>
  <c r="H253" i="2"/>
  <c r="L252" i="2"/>
  <c r="H252" i="2"/>
  <c r="L251" i="2"/>
  <c r="H251" i="2"/>
  <c r="L250" i="2"/>
  <c r="H250" i="2"/>
  <c r="M249" i="2"/>
  <c r="J249" i="2"/>
  <c r="I249" i="2"/>
  <c r="F249" i="2"/>
  <c r="E249" i="2"/>
  <c r="D249" i="2"/>
  <c r="L249" i="2" s="1"/>
  <c r="C249" i="2"/>
  <c r="L248" i="2"/>
  <c r="H248" i="2"/>
  <c r="L247" i="2"/>
  <c r="H247" i="2"/>
  <c r="L246" i="2"/>
  <c r="H246" i="2"/>
  <c r="L245" i="2"/>
  <c r="H245" i="2"/>
  <c r="L244" i="2"/>
  <c r="H244" i="2"/>
  <c r="L243" i="2"/>
  <c r="H243" i="2"/>
  <c r="L242" i="2"/>
  <c r="H242" i="2"/>
  <c r="M241" i="2"/>
  <c r="J241" i="2"/>
  <c r="I241" i="2"/>
  <c r="F241" i="2"/>
  <c r="E241" i="2"/>
  <c r="D241" i="2"/>
  <c r="L241" i="2" s="1"/>
  <c r="C241" i="2"/>
  <c r="L240" i="2"/>
  <c r="H240" i="2"/>
  <c r="L239" i="2"/>
  <c r="H239" i="2"/>
  <c r="L238" i="2"/>
  <c r="H238" i="2"/>
  <c r="L237" i="2"/>
  <c r="H237" i="2"/>
  <c r="L236" i="2"/>
  <c r="H236" i="2"/>
  <c r="M235" i="2"/>
  <c r="J235" i="2"/>
  <c r="I235" i="2"/>
  <c r="F235" i="2"/>
  <c r="E235" i="2"/>
  <c r="D235" i="2"/>
  <c r="C235" i="2"/>
  <c r="L234" i="2"/>
  <c r="H234" i="2"/>
  <c r="L233" i="2"/>
  <c r="H233" i="2"/>
  <c r="L232" i="2"/>
  <c r="H232" i="2"/>
  <c r="L231" i="2"/>
  <c r="H231" i="2"/>
  <c r="L230" i="2"/>
  <c r="H230" i="2"/>
  <c r="M229" i="2"/>
  <c r="J229" i="2"/>
  <c r="I229" i="2"/>
  <c r="F229" i="2"/>
  <c r="E229" i="2"/>
  <c r="D229" i="2"/>
  <c r="L229" i="2" s="1"/>
  <c r="C229" i="2"/>
  <c r="L228" i="2"/>
  <c r="H228" i="2"/>
  <c r="L227" i="2"/>
  <c r="H227" i="2"/>
  <c r="L226" i="2"/>
  <c r="H226" i="2"/>
  <c r="M225" i="2"/>
  <c r="J225" i="2"/>
  <c r="I225" i="2"/>
  <c r="F225" i="2"/>
  <c r="E225" i="2"/>
  <c r="D225" i="2"/>
  <c r="L225" i="2" s="1"/>
  <c r="C225" i="2"/>
  <c r="L224" i="2"/>
  <c r="H224" i="2"/>
  <c r="L223" i="2"/>
  <c r="H223" i="2"/>
  <c r="L222" i="2"/>
  <c r="H222" i="2"/>
  <c r="L221" i="2"/>
  <c r="H221" i="2"/>
  <c r="M220" i="2"/>
  <c r="J220" i="2"/>
  <c r="I220" i="2"/>
  <c r="F220" i="2"/>
  <c r="E220" i="2"/>
  <c r="D220" i="2"/>
  <c r="L220" i="2" s="1"/>
  <c r="C220" i="2"/>
  <c r="L219" i="2"/>
  <c r="H219" i="2"/>
  <c r="L218" i="2"/>
  <c r="H218" i="2"/>
  <c r="L217" i="2"/>
  <c r="H217" i="2"/>
  <c r="L216" i="2"/>
  <c r="H216" i="2"/>
  <c r="M215" i="2"/>
  <c r="J215" i="2"/>
  <c r="I215" i="2"/>
  <c r="F215" i="2"/>
  <c r="E215" i="2"/>
  <c r="D215" i="2"/>
  <c r="H215" i="2" s="1"/>
  <c r="C215" i="2"/>
  <c r="L214" i="2"/>
  <c r="H214" i="2"/>
  <c r="L213" i="2"/>
  <c r="H213" i="2"/>
  <c r="L212" i="2"/>
  <c r="H212" i="2"/>
  <c r="L211" i="2"/>
  <c r="H211" i="2"/>
  <c r="L210" i="2"/>
  <c r="H210" i="2"/>
  <c r="L209" i="2"/>
  <c r="H209" i="2"/>
  <c r="L208" i="2"/>
  <c r="H208" i="2"/>
  <c r="L207" i="2"/>
  <c r="H207" i="2"/>
  <c r="L206" i="2"/>
  <c r="H206" i="2"/>
  <c r="L205" i="2"/>
  <c r="H205" i="2"/>
  <c r="L204" i="2"/>
  <c r="H204" i="2"/>
  <c r="L203" i="2"/>
  <c r="H203" i="2"/>
  <c r="M202" i="2"/>
  <c r="J202" i="2"/>
  <c r="I202" i="2"/>
  <c r="F202" i="2"/>
  <c r="E202" i="2"/>
  <c r="D202" i="2"/>
  <c r="H202" i="2" s="1"/>
  <c r="C202" i="2"/>
  <c r="L201" i="2"/>
  <c r="H201" i="2"/>
  <c r="L200" i="2"/>
  <c r="H200" i="2"/>
  <c r="L199" i="2"/>
  <c r="H199" i="2"/>
  <c r="M198" i="2"/>
  <c r="J198" i="2"/>
  <c r="I198" i="2"/>
  <c r="F198" i="2"/>
  <c r="E198" i="2"/>
  <c r="D198" i="2"/>
  <c r="D189" i="2" s="1"/>
  <c r="C198" i="2"/>
  <c r="L197" i="2"/>
  <c r="H197" i="2"/>
  <c r="L196" i="2"/>
  <c r="H196" i="2"/>
  <c r="L195" i="2"/>
  <c r="H195" i="2"/>
  <c r="M194" i="2"/>
  <c r="J194" i="2"/>
  <c r="I194" i="2"/>
  <c r="I189" i="2" s="1"/>
  <c r="F194" i="2"/>
  <c r="E194" i="2"/>
  <c r="D194" i="2"/>
  <c r="L194" i="2" s="1"/>
  <c r="C194" i="2"/>
  <c r="L193" i="2"/>
  <c r="H193" i="2"/>
  <c r="L192" i="2"/>
  <c r="H192" i="2"/>
  <c r="L191" i="2"/>
  <c r="H191" i="2"/>
  <c r="M190" i="2"/>
  <c r="J190" i="2"/>
  <c r="I190" i="2"/>
  <c r="F190" i="2"/>
  <c r="E190" i="2"/>
  <c r="D190" i="2"/>
  <c r="C190" i="2"/>
  <c r="M189" i="2"/>
  <c r="I210" i="1"/>
  <c r="F210" i="1"/>
  <c r="I209" i="1"/>
  <c r="F209" i="1"/>
  <c r="I208" i="1"/>
  <c r="F208" i="1"/>
  <c r="I207" i="1"/>
  <c r="F207" i="1"/>
  <c r="L206" i="1"/>
  <c r="J206" i="1"/>
  <c r="H206" i="1"/>
  <c r="G206" i="1"/>
  <c r="E206" i="1"/>
  <c r="D206" i="1"/>
  <c r="C206" i="1"/>
  <c r="B206" i="1"/>
  <c r="I205" i="1"/>
  <c r="F205" i="1"/>
  <c r="I204" i="1"/>
  <c r="F204" i="1"/>
  <c r="I203" i="1"/>
  <c r="F203" i="1"/>
  <c r="L202" i="1"/>
  <c r="L201" i="1" s="1"/>
  <c r="J202" i="1"/>
  <c r="H202" i="1"/>
  <c r="H201" i="1" s="1"/>
  <c r="G202" i="1"/>
  <c r="G201" i="1" s="1"/>
  <c r="E202" i="1"/>
  <c r="D202" i="1"/>
  <c r="D201" i="1" s="1"/>
  <c r="C202" i="1"/>
  <c r="B202" i="1"/>
  <c r="J201" i="1"/>
  <c r="E201" i="1"/>
  <c r="B201" i="1"/>
  <c r="L196" i="1"/>
  <c r="K196" i="1"/>
  <c r="H196" i="1"/>
  <c r="L195" i="1"/>
  <c r="K195" i="1"/>
  <c r="H195" i="1"/>
  <c r="L194" i="1"/>
  <c r="K194" i="1"/>
  <c r="H194" i="1"/>
  <c r="L193" i="1"/>
  <c r="K193" i="1"/>
  <c r="H193" i="1"/>
  <c r="L192" i="1"/>
  <c r="J192" i="1"/>
  <c r="K192" i="1" s="1"/>
  <c r="G192" i="1"/>
  <c r="H192" i="1" s="1"/>
  <c r="E192" i="1"/>
  <c r="C192" i="1"/>
  <c r="L191" i="1"/>
  <c r="K191" i="1"/>
  <c r="H191" i="1"/>
  <c r="L190" i="1"/>
  <c r="K190" i="1"/>
  <c r="H190" i="1"/>
  <c r="L189" i="1"/>
  <c r="K189" i="1"/>
  <c r="H189" i="1"/>
  <c r="L188" i="1"/>
  <c r="K188" i="1"/>
  <c r="H188" i="1"/>
  <c r="L187" i="1"/>
  <c r="K187" i="1"/>
  <c r="H187" i="1"/>
  <c r="L186" i="1"/>
  <c r="K186" i="1"/>
  <c r="H186" i="1"/>
  <c r="L185" i="1"/>
  <c r="K185" i="1"/>
  <c r="H185" i="1"/>
  <c r="L184" i="1"/>
  <c r="K184" i="1"/>
  <c r="H184" i="1"/>
  <c r="K183" i="1"/>
  <c r="J183" i="1"/>
  <c r="G183" i="1"/>
  <c r="H183" i="1" s="1"/>
  <c r="E183" i="1"/>
  <c r="L183" i="1" s="1"/>
  <c r="C183" i="1"/>
  <c r="L182" i="1"/>
  <c r="K182" i="1"/>
  <c r="H182" i="1"/>
  <c r="L181" i="1"/>
  <c r="K181" i="1"/>
  <c r="H181" i="1"/>
  <c r="L180" i="1"/>
  <c r="K180" i="1"/>
  <c r="H180" i="1"/>
  <c r="L179" i="1"/>
  <c r="K179" i="1"/>
  <c r="H179" i="1"/>
  <c r="J178" i="1"/>
  <c r="J174" i="1" s="1"/>
  <c r="K174" i="1" s="1"/>
  <c r="G178" i="1"/>
  <c r="E178" i="1"/>
  <c r="C178" i="1"/>
  <c r="L177" i="1"/>
  <c r="K177" i="1"/>
  <c r="H177" i="1"/>
  <c r="L176" i="1"/>
  <c r="K176" i="1"/>
  <c r="H176" i="1"/>
  <c r="K175" i="1"/>
  <c r="J175" i="1"/>
  <c r="G175" i="1"/>
  <c r="E175" i="1"/>
  <c r="L175" i="1" s="1"/>
  <c r="C175" i="1"/>
  <c r="E174" i="1"/>
  <c r="C174" i="1"/>
  <c r="L173" i="1"/>
  <c r="K173" i="1"/>
  <c r="H173" i="1"/>
  <c r="L172" i="1"/>
  <c r="K172" i="1"/>
  <c r="H172" i="1"/>
  <c r="L171" i="1"/>
  <c r="K171" i="1"/>
  <c r="H171" i="1"/>
  <c r="L170" i="1"/>
  <c r="K170" i="1"/>
  <c r="H170" i="1"/>
  <c r="J169" i="1"/>
  <c r="K169" i="1" s="1"/>
  <c r="H169" i="1"/>
  <c r="G169" i="1"/>
  <c r="E169" i="1"/>
  <c r="C169" i="1"/>
  <c r="L168" i="1"/>
  <c r="K168" i="1"/>
  <c r="H168" i="1"/>
  <c r="L167" i="1"/>
  <c r="K167" i="1"/>
  <c r="H167" i="1"/>
  <c r="L166" i="1"/>
  <c r="K166" i="1"/>
  <c r="H166" i="1"/>
  <c r="L165" i="1"/>
  <c r="K165" i="1"/>
  <c r="H165" i="1"/>
  <c r="L164" i="1"/>
  <c r="K164" i="1"/>
  <c r="H164" i="1"/>
  <c r="L163" i="1"/>
  <c r="K163" i="1"/>
  <c r="H163" i="1"/>
  <c r="L162" i="1"/>
  <c r="K162" i="1"/>
  <c r="H162" i="1"/>
  <c r="L161" i="1"/>
  <c r="K161" i="1"/>
  <c r="H161" i="1"/>
  <c r="L160" i="1"/>
  <c r="J160" i="1"/>
  <c r="K160" i="1" s="1"/>
  <c r="G160" i="1"/>
  <c r="H160" i="1" s="1"/>
  <c r="E160" i="1"/>
  <c r="C160" i="1"/>
  <c r="L159" i="1"/>
  <c r="K159" i="1"/>
  <c r="H159" i="1"/>
  <c r="L158" i="1"/>
  <c r="K158" i="1"/>
  <c r="H158" i="1"/>
  <c r="L157" i="1"/>
  <c r="K157" i="1"/>
  <c r="H157" i="1"/>
  <c r="L156" i="1"/>
  <c r="K156" i="1"/>
  <c r="H156" i="1"/>
  <c r="L155" i="1"/>
  <c r="K155" i="1"/>
  <c r="H155" i="1"/>
  <c r="J154" i="1"/>
  <c r="K154" i="1" s="1"/>
  <c r="G154" i="1"/>
  <c r="H154" i="1" s="1"/>
  <c r="E154" i="1"/>
  <c r="C154" i="1"/>
  <c r="L153" i="1"/>
  <c r="K153" i="1"/>
  <c r="H153" i="1"/>
  <c r="L152" i="1"/>
  <c r="K152" i="1"/>
  <c r="H152" i="1"/>
  <c r="L151" i="1"/>
  <c r="K151" i="1"/>
  <c r="H151" i="1"/>
  <c r="L150" i="1"/>
  <c r="K150" i="1"/>
  <c r="H150" i="1"/>
  <c r="L149" i="1"/>
  <c r="K149" i="1"/>
  <c r="H149" i="1"/>
  <c r="L148" i="1"/>
  <c r="K148" i="1"/>
  <c r="H148" i="1"/>
  <c r="L147" i="1"/>
  <c r="K147" i="1"/>
  <c r="H147" i="1"/>
  <c r="L146" i="1"/>
  <c r="K146" i="1"/>
  <c r="H146" i="1"/>
  <c r="L145" i="1"/>
  <c r="K145" i="1"/>
  <c r="H145" i="1"/>
  <c r="L144" i="1"/>
  <c r="J144" i="1"/>
  <c r="K144" i="1" s="1"/>
  <c r="H144" i="1"/>
  <c r="G144" i="1"/>
  <c r="E144" i="1"/>
  <c r="C144" i="1"/>
  <c r="L143" i="1"/>
  <c r="K143" i="1"/>
  <c r="H143" i="1"/>
  <c r="L142" i="1"/>
  <c r="K142" i="1"/>
  <c r="H142" i="1"/>
  <c r="L141" i="1"/>
  <c r="K141" i="1"/>
  <c r="H141" i="1"/>
  <c r="L140" i="1"/>
  <c r="K140" i="1"/>
  <c r="H140" i="1"/>
  <c r="J139" i="1"/>
  <c r="G139" i="1"/>
  <c r="E139" i="1"/>
  <c r="K139" i="1" s="1"/>
  <c r="C139" i="1"/>
  <c r="L138" i="1"/>
  <c r="K138" i="1"/>
  <c r="H138" i="1"/>
  <c r="L137" i="1"/>
  <c r="K137" i="1"/>
  <c r="H137" i="1"/>
  <c r="L136" i="1"/>
  <c r="K136" i="1"/>
  <c r="H136" i="1"/>
  <c r="K135" i="1"/>
  <c r="J135" i="1"/>
  <c r="G135" i="1"/>
  <c r="E135" i="1"/>
  <c r="L135" i="1" s="1"/>
  <c r="C135" i="1"/>
  <c r="C134" i="1"/>
  <c r="C133" i="1" s="1"/>
  <c r="L139" i="1" l="1"/>
  <c r="F202" i="1"/>
  <c r="I202" i="1"/>
  <c r="C201" i="1"/>
  <c r="F189" i="2"/>
  <c r="H190" i="2"/>
  <c r="H198" i="2"/>
  <c r="L198" i="2"/>
  <c r="E134" i="1"/>
  <c r="H139" i="1"/>
  <c r="L169" i="1"/>
  <c r="K178" i="1"/>
  <c r="L215" i="2"/>
  <c r="L299" i="2"/>
  <c r="H299" i="2"/>
  <c r="J134" i="1"/>
  <c r="H135" i="1"/>
  <c r="G134" i="1"/>
  <c r="L174" i="1"/>
  <c r="L178" i="1"/>
  <c r="F206" i="1"/>
  <c r="I206" i="1"/>
  <c r="J189" i="2"/>
  <c r="L202" i="2"/>
  <c r="L235" i="2"/>
  <c r="L154" i="1"/>
  <c r="H175" i="1"/>
  <c r="G174" i="1"/>
  <c r="H174" i="1" s="1"/>
  <c r="H178" i="1"/>
  <c r="E189" i="2"/>
  <c r="L190" i="2"/>
  <c r="C189" i="2"/>
  <c r="H235" i="2"/>
  <c r="L255" i="2"/>
  <c r="H255" i="2"/>
  <c r="H279" i="2"/>
  <c r="H229" i="2"/>
  <c r="H249" i="2"/>
  <c r="H294" i="2"/>
  <c r="H225" i="2"/>
  <c r="L323" i="2"/>
  <c r="H323" i="2"/>
  <c r="H274" i="2"/>
  <c r="H194" i="2"/>
  <c r="H220" i="2"/>
  <c r="H241" i="2"/>
  <c r="L287" i="2"/>
  <c r="H269" i="2"/>
  <c r="H287" i="2"/>
  <c r="H309" i="2"/>
  <c r="H333" i="2"/>
  <c r="H265" i="2"/>
  <c r="H283" i="2"/>
  <c r="H306" i="2"/>
  <c r="H327" i="2"/>
  <c r="K134" i="1" l="1"/>
  <c r="J133" i="1"/>
  <c r="L134" i="1"/>
  <c r="E133" i="1"/>
  <c r="L189" i="2"/>
  <c r="H134" i="1"/>
  <c r="G133" i="1"/>
  <c r="I201" i="1"/>
  <c r="F201" i="1"/>
  <c r="H189" i="2"/>
  <c r="H133" i="1" l="1"/>
  <c r="K133" i="1"/>
  <c r="L133" i="1"/>
  <c r="G345" i="2" l="1"/>
  <c r="G344" i="2"/>
  <c r="G343" i="2"/>
  <c r="G342" i="2"/>
  <c r="G341" i="2"/>
  <c r="G323" i="2"/>
  <c r="G322" i="2"/>
  <c r="G321" i="2"/>
  <c r="G320" i="2"/>
  <c r="G319" i="2"/>
  <c r="G318" i="2"/>
  <c r="G317" i="2"/>
  <c r="G299" i="2"/>
  <c r="G298" i="2"/>
  <c r="G297" i="2"/>
  <c r="G296" i="2"/>
  <c r="G295" i="2"/>
  <c r="G279" i="2"/>
  <c r="G278" i="2"/>
  <c r="G277" i="2"/>
  <c r="G276" i="2"/>
  <c r="G275" i="2"/>
  <c r="G255" i="2"/>
  <c r="G354" i="2"/>
  <c r="G353" i="2"/>
  <c r="G352" i="2"/>
  <c r="G351" i="2"/>
  <c r="G350" i="2"/>
  <c r="G349" i="2"/>
  <c r="G348" i="2"/>
  <c r="G347" i="2"/>
  <c r="G346" i="2"/>
  <c r="G326" i="2"/>
  <c r="G325" i="2"/>
  <c r="G324" i="2"/>
  <c r="G305" i="2"/>
  <c r="G304" i="2"/>
  <c r="G303" i="2"/>
  <c r="G302" i="2"/>
  <c r="G301" i="2"/>
  <c r="G300" i="2"/>
  <c r="G282" i="2"/>
  <c r="G281" i="2"/>
  <c r="G280" i="2"/>
  <c r="G264" i="2"/>
  <c r="G263" i="2"/>
  <c r="G262" i="2"/>
  <c r="G261" i="2"/>
  <c r="G260" i="2"/>
  <c r="G259" i="2"/>
  <c r="G258" i="2"/>
  <c r="G257" i="2"/>
  <c r="G256" i="2"/>
  <c r="G340" i="2"/>
  <c r="G336" i="2"/>
  <c r="G330" i="2"/>
  <c r="G316" i="2"/>
  <c r="G312" i="2"/>
  <c r="G292" i="2"/>
  <c r="G288" i="2"/>
  <c r="G286" i="2"/>
  <c r="G272" i="2"/>
  <c r="G266" i="2"/>
  <c r="G247" i="2"/>
  <c r="G234" i="2"/>
  <c r="G233" i="2"/>
  <c r="G232" i="2"/>
  <c r="G231" i="2"/>
  <c r="G230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339" i="2"/>
  <c r="G331" i="2"/>
  <c r="G328" i="2"/>
  <c r="G315" i="2"/>
  <c r="G307" i="2"/>
  <c r="G289" i="2"/>
  <c r="G285" i="2"/>
  <c r="G273" i="2"/>
  <c r="G270" i="2"/>
  <c r="G269" i="2"/>
  <c r="G254" i="2"/>
  <c r="G253" i="2"/>
  <c r="G252" i="2"/>
  <c r="G251" i="2"/>
  <c r="G250" i="2"/>
  <c r="G243" i="2"/>
  <c r="G240" i="2"/>
  <c r="G239" i="2"/>
  <c r="G238" i="2"/>
  <c r="G237" i="2"/>
  <c r="G236" i="2"/>
  <c r="G223" i="2"/>
  <c r="G196" i="2"/>
  <c r="G193" i="2"/>
  <c r="G192" i="2"/>
  <c r="G191" i="2"/>
  <c r="G338" i="2"/>
  <c r="G335" i="2"/>
  <c r="G284" i="2"/>
  <c r="G244" i="2"/>
  <c r="G224" i="2"/>
  <c r="G221" i="2"/>
  <c r="G220" i="2"/>
  <c r="G219" i="2"/>
  <c r="G218" i="2"/>
  <c r="G217" i="2"/>
  <c r="G216" i="2"/>
  <c r="G202" i="2"/>
  <c r="G201" i="2"/>
  <c r="G200" i="2"/>
  <c r="G199" i="2"/>
  <c r="G329" i="2"/>
  <c r="G308" i="2"/>
  <c r="G293" i="2"/>
  <c r="G290" i="2"/>
  <c r="G287" i="2"/>
  <c r="G267" i="2"/>
  <c r="G248" i="2"/>
  <c r="G245" i="2"/>
  <c r="G242" i="2"/>
  <c r="G222" i="2"/>
  <c r="G332" i="2"/>
  <c r="G313" i="2"/>
  <c r="G310" i="2"/>
  <c r="G309" i="2"/>
  <c r="G271" i="2"/>
  <c r="G268" i="2"/>
  <c r="G228" i="2"/>
  <c r="G198" i="2"/>
  <c r="G195" i="2"/>
  <c r="G334" i="2"/>
  <c r="G333" i="2"/>
  <c r="G314" i="2"/>
  <c r="G311" i="2"/>
  <c r="G274" i="2"/>
  <c r="G229" i="2"/>
  <c r="G337" i="2"/>
  <c r="G291" i="2"/>
  <c r="G246" i="2"/>
  <c r="G226" i="2"/>
  <c r="G294" i="2"/>
  <c r="G249" i="2"/>
  <c r="G227" i="2"/>
  <c r="G197" i="2"/>
  <c r="G194" i="2"/>
  <c r="G306" i="2"/>
  <c r="G241" i="2"/>
  <c r="G215" i="2"/>
  <c r="G283" i="2"/>
  <c r="G327" i="2"/>
  <c r="G190" i="2"/>
  <c r="G225" i="2"/>
  <c r="G235" i="2"/>
  <c r="G265" i="2"/>
  <c r="G189" i="2"/>
  <c r="K345" i="2"/>
  <c r="K332" i="2"/>
  <c r="K331" i="2"/>
  <c r="K330" i="2"/>
  <c r="K329" i="2"/>
  <c r="K328" i="2"/>
  <c r="K323" i="2"/>
  <c r="K308" i="2"/>
  <c r="K307" i="2"/>
  <c r="K299" i="2"/>
  <c r="K286" i="2"/>
  <c r="K285" i="2"/>
  <c r="K284" i="2"/>
  <c r="K279" i="2"/>
  <c r="K268" i="2"/>
  <c r="K267" i="2"/>
  <c r="K266" i="2"/>
  <c r="K255" i="2"/>
  <c r="K339" i="2"/>
  <c r="K338" i="2"/>
  <c r="K337" i="2"/>
  <c r="K336" i="2"/>
  <c r="K335" i="2"/>
  <c r="K334" i="2"/>
  <c r="K315" i="2"/>
  <c r="K314" i="2"/>
  <c r="K313" i="2"/>
  <c r="K312" i="2"/>
  <c r="K311" i="2"/>
  <c r="K310" i="2"/>
  <c r="K293" i="2"/>
  <c r="K292" i="2"/>
  <c r="K291" i="2"/>
  <c r="K290" i="2"/>
  <c r="K289" i="2"/>
  <c r="K288" i="2"/>
  <c r="K273" i="2"/>
  <c r="K272" i="2"/>
  <c r="K271" i="2"/>
  <c r="K270" i="2"/>
  <c r="K248" i="2"/>
  <c r="K247" i="2"/>
  <c r="K246" i="2"/>
  <c r="K245" i="2"/>
  <c r="K351" i="2"/>
  <c r="K347" i="2"/>
  <c r="K341" i="2"/>
  <c r="K340" i="2"/>
  <c r="K321" i="2"/>
  <c r="K317" i="2"/>
  <c r="K316" i="2"/>
  <c r="K303" i="2"/>
  <c r="K297" i="2"/>
  <c r="K277" i="2"/>
  <c r="K263" i="2"/>
  <c r="K259" i="2"/>
  <c r="K244" i="2"/>
  <c r="K243" i="2"/>
  <c r="K242" i="2"/>
  <c r="K224" i="2"/>
  <c r="K223" i="2"/>
  <c r="K222" i="2"/>
  <c r="K221" i="2"/>
  <c r="K197" i="2"/>
  <c r="K196" i="2"/>
  <c r="K195" i="2"/>
  <c r="K353" i="2"/>
  <c r="K350" i="2"/>
  <c r="K325" i="2"/>
  <c r="K304" i="2"/>
  <c r="K301" i="2"/>
  <c r="K282" i="2"/>
  <c r="K260" i="2"/>
  <c r="K257" i="2"/>
  <c r="K231" i="2"/>
  <c r="K212" i="2"/>
  <c r="K208" i="2"/>
  <c r="K204" i="2"/>
  <c r="K348" i="2"/>
  <c r="K343" i="2"/>
  <c r="K326" i="2"/>
  <c r="K320" i="2"/>
  <c r="K305" i="2"/>
  <c r="K300" i="2"/>
  <c r="K274" i="2"/>
  <c r="K264" i="2"/>
  <c r="K261" i="2"/>
  <c r="K256" i="2"/>
  <c r="K252" i="2"/>
  <c r="K237" i="2"/>
  <c r="K228" i="2"/>
  <c r="K227" i="2"/>
  <c r="K226" i="2"/>
  <c r="K209" i="2"/>
  <c r="K206" i="2"/>
  <c r="K203" i="2"/>
  <c r="K202" i="2"/>
  <c r="K192" i="2"/>
  <c r="K354" i="2"/>
  <c r="K349" i="2"/>
  <c r="K346" i="2"/>
  <c r="K344" i="2"/>
  <c r="K324" i="2"/>
  <c r="K278" i="2"/>
  <c r="K275" i="2"/>
  <c r="K262" i="2"/>
  <c r="K253" i="2"/>
  <c r="K238" i="2"/>
  <c r="K232" i="2"/>
  <c r="K213" i="2"/>
  <c r="K210" i="2"/>
  <c r="K207" i="2"/>
  <c r="K193" i="2"/>
  <c r="K318" i="2"/>
  <c r="K294" i="2"/>
  <c r="K281" i="2"/>
  <c r="K249" i="2"/>
  <c r="K241" i="2"/>
  <c r="K240" i="2"/>
  <c r="K233" i="2"/>
  <c r="K217" i="2"/>
  <c r="K199" i="2"/>
  <c r="K198" i="2"/>
  <c r="K319" i="2"/>
  <c r="K298" i="2"/>
  <c r="K295" i="2"/>
  <c r="K258" i="2"/>
  <c r="K250" i="2"/>
  <c r="K234" i="2"/>
  <c r="K218" i="2"/>
  <c r="K211" i="2"/>
  <c r="K200" i="2"/>
  <c r="K191" i="2"/>
  <c r="K322" i="2"/>
  <c r="K296" i="2"/>
  <c r="K276" i="2"/>
  <c r="K251" i="2"/>
  <c r="K236" i="2"/>
  <c r="K229" i="2"/>
  <c r="K219" i="2"/>
  <c r="K214" i="2"/>
  <c r="K205" i="2"/>
  <c r="K201" i="2"/>
  <c r="K352" i="2"/>
  <c r="K342" i="2"/>
  <c r="K302" i="2"/>
  <c r="K280" i="2"/>
  <c r="K254" i="2"/>
  <c r="K239" i="2"/>
  <c r="K230" i="2"/>
  <c r="K216" i="2"/>
  <c r="K215" i="2"/>
  <c r="K235" i="2"/>
  <c r="K283" i="2"/>
  <c r="K220" i="2"/>
  <c r="K194" i="2"/>
  <c r="K287" i="2"/>
  <c r="K265" i="2"/>
  <c r="K309" i="2"/>
  <c r="K190" i="2"/>
  <c r="K225" i="2"/>
  <c r="K327" i="2"/>
  <c r="K269" i="2"/>
  <c r="K306" i="2"/>
  <c r="K333" i="2"/>
  <c r="K18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98" authorId="0" shapeId="0" xr:uid="{00000000-0006-0000-0100-000001000000}">
      <text>
        <r>
          <rPr>
            <sz val="10"/>
            <color theme="1"/>
            <rFont val="Liberation Sans"/>
            <family val="2"/>
          </rPr>
          <t>Função 3</t>
        </r>
      </text>
    </comment>
    <comment ref="A199" authorId="0" shapeId="0" xr:uid="{00000000-0006-0000-0100-000002000000}">
      <text>
        <r>
          <rPr>
            <sz val="10"/>
            <color theme="1"/>
            <rFont val="Liberation Sans"/>
            <family val="2"/>
          </rPr>
          <t>Subfunção 122</t>
        </r>
      </text>
    </comment>
    <comment ref="A200" authorId="0" shapeId="0" xr:uid="{00000000-0006-0000-0100-000003000000}">
      <text>
        <r>
          <rPr>
            <sz val="10"/>
            <color theme="1"/>
            <rFont val="Liberation Sans"/>
            <family val="2"/>
          </rPr>
          <t>Subfunção 126</t>
        </r>
      </text>
    </comment>
    <comment ref="A201" authorId="0" shapeId="0" xr:uid="{00000000-0006-0000-0100-000004000000}">
      <text>
        <r>
          <rPr>
            <sz val="10"/>
            <color theme="1"/>
            <rFont val="Liberation Sans"/>
            <family val="2"/>
          </rPr>
          <t>Subfunção 131</t>
        </r>
      </text>
    </comment>
    <comment ref="A235" authorId="0" shapeId="0" xr:uid="{00000000-0006-0000-0100-000005000000}">
      <text>
        <r>
          <rPr>
            <sz val="10"/>
            <color theme="1"/>
            <rFont val="Liberation Sans"/>
            <family val="2"/>
          </rPr>
          <t>Função 9</t>
        </r>
      </text>
    </comment>
    <comment ref="A237" authorId="0" shapeId="0" xr:uid="{00000000-0006-0000-0100-000006000000}">
      <text>
        <r>
          <rPr>
            <sz val="10"/>
            <color theme="1"/>
            <rFont val="Liberation Sans"/>
            <family val="2"/>
          </rPr>
          <t>Subfunção 272</t>
        </r>
      </text>
    </comment>
  </commentList>
</comments>
</file>

<file path=xl/sharedStrings.xml><?xml version="1.0" encoding="utf-8"?>
<sst xmlns="http://schemas.openxmlformats.org/spreadsheetml/2006/main" count="933" uniqueCount="433">
  <si>
    <t>Tabela 1 - Balanço Orçamentário</t>
  </si>
  <si>
    <t>FUNDO DE APOIO AO MINISTÉRIO PÚBLICO – FUNAMP</t>
  </si>
  <si>
    <t>RELATÓRIO RESUMIDO DA EXECUÇÃO ORÇAMENTÁRIA</t>
  </si>
  <si>
    <t>BALANÇO ORÇAMENTÁRIO</t>
  </si>
  <si>
    <t>ORÇAMENTOS FISCAL E DA SEGURIDADE SOCIAL</t>
  </si>
  <si>
    <t>JANEIRO/2024 A OUTUBRO/2024 - BIMESTRE SETEMBRO-OUTUBRO</t>
  </si>
  <si>
    <t>RREO - Anexo 1 (LRF, Art. 52, inciso I, alíneas "a" e "b" do inciso II e §1º)</t>
  </si>
  <si>
    <t>Em Reais</t>
  </si>
  <si>
    <t>PREVISÃO INICIAL</t>
  </si>
  <si>
    <t>PREVISÃO ATUALIZADA</t>
  </si>
  <si>
    <t>RECEITAS REALIZADAS</t>
  </si>
  <si>
    <t>SALDO</t>
  </si>
  <si>
    <t>RECEITAS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</si>
  <si>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</si>
  <si>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</si>
  <si>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</si>
  <si>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</si>
  <si>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</si>
  <si>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</si>
  <si>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</si>
  <si>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</si>
  <si>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</si>
  <si>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</si>
  <si>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</si>
  <si>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IMPOSTOS, TAXAS E CONTRIBUIÇÕES DE MELHORIA</t>
  </si>
  <si>
    <t xml:space="preserve">            Impostos</t>
  </si>
  <si>
    <t xml:space="preserve">            Taxas</t>
  </si>
  <si>
    <t xml:space="preserve">            Contribuição de Melhoria</t>
  </si>
  <si>
    <t xml:space="preserve">        CONTRIBUIÇÕES</t>
  </si>
  <si>
    <t xml:space="preserve">            Contribuições Sociais</t>
  </si>
  <si>
    <t xml:space="preserve">            Contribuições Econômicas</t>
  </si>
  <si>
    <t xml:space="preserve">            Contribuições para Entidades Privadas de Serviço Social e de Formação Profissional</t>
  </si>
  <si>
    <t xml:space="preserve">        RECEITA PATRIMONIAL</t>
  </si>
  <si>
    <t xml:space="preserve">            Exploração do Patrimônio Imobiliário do Estado</t>
  </si>
  <si>
    <t xml:space="preserve">            Valores Mobiliários</t>
  </si>
  <si>
    <t xml:space="preserve">           Delegação de Serviços Públicos Mediante Concessão, Permissão, Autorização ou Licença</t>
  </si>
  <si>
    <t xml:space="preserve">            Exploração de Recursos Naturais</t>
  </si>
  <si>
    <t xml:space="preserve">            Exploração do Patrimônio Intangível</t>
  </si>
  <si>
    <t xml:space="preserve">           Cessão de Direitos</t>
  </si>
  <si>
    <t xml:space="preserve">           Demais Receitas Patrimoniais</t>
  </si>
  <si>
    <t xml:space="preserve">        OUTRAS RECEITAS CORRENTES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</si>
  <si>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</si>
  <si>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</si>
  <si>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</si>
  <si>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Serviços Administrativos e Comerciais Gerais</t>
  </si>
  <si>
    <t xml:space="preserve">            Serviços e Atividades Referentes à Navegação e ao Transporte</t>
  </si>
  <si>
    <t xml:space="preserve">            Serviços e Atividades referentes à Saúde</t>
  </si>
  <si>
    <t xml:space="preserve">            Serviços e Atividades Financeiras</t>
  </si>
  <si>
    <t xml:space="preserve">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</si>
  <si>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</si>
  <si>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</si>
  <si>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</si>
  <si>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</si>
  <si>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</si>
  <si>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</si>
  <si>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</t>
  </si>
  <si>
    <t xml:space="preserve">            Transferências de Pessoas Físicas</t>
  </si>
  <si>
    <t xml:space="preserve">             Transferências Provenientes de Depósitos Não Identificados</t>
  </si>
  <si>
    <t xml:space="preserve">            Multas Administrativas, Contratuais e Judiciais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</si>
  <si>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</si>
  <si>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</si>
  <si>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Demais Receitas Correntes</t>
  </si>
  <si>
    <t xml:space="preserve">        COTAS CORRENTES</t>
  </si>
  <si>
    <t xml:space="preserve">    RECEITAS DE CAPITAL</t>
  </si>
  <si>
    <t xml:space="preserve">        OPERAÇÕES DE CRÉDITO</t>
  </si>
  <si>
    <t xml:space="preserve">            Operações de Crédito - Mercado Interno</t>
  </si>
  <si>
    <t xml:space="preserve">            Operações de Crédito -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</si>
  <si>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</si>
  <si>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</si>
  <si>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</si>
  <si>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</si>
  <si>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</si>
  <si>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</si>
  <si>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Transferências da União e de suas Entidades</t>
  </si>
  <si>
    <t xml:space="preserve">            Transferências Provenientes de Depósitos Não Identificados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</si>
  <si>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</si>
  <si>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</si>
  <si>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</si>
  <si>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</si>
  <si>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Demais Receitas de Capital       </t>
  </si>
  <si>
    <t xml:space="preserve">        COTAS DE CAPITAL</t>
  </si>
  <si>
    <t>RECEITAS (INTRA-ORÇAMENTÁRIAS) (II)</t>
  </si>
  <si>
    <t>SUBTOTAL DAS RECEITAS (III) = (I + II)</t>
  </si>
  <si>
    <t>OPERAÇÕES DE CRÉDITO / REFINANCIAMENTO  (IV)</t>
  </si>
  <si>
    <t xml:space="preserve">    Operações de Crédito - Mercado Interno</t>
  </si>
  <si>
    <t xml:space="preserve">        Mobiliária</t>
  </si>
  <si>
    <t xml:space="preserve">        Contratual</t>
  </si>
  <si>
    <t xml:space="preserve">    Operações de Crédito - Mercado Externo</t>
  </si>
  <si>
    <t>SUBTOTAL COM REFINANCIAMENTO (V) = (III + IV)</t>
  </si>
  <si>
    <r>
      <t>DÉFICIT (VI)</t>
    </r>
    <r>
      <rPr>
        <sz val="10"/>
        <color rgb="FF000000"/>
        <rFont val="Liberation Sans"/>
        <family val="2"/>
      </rPr>
      <t>1</t>
    </r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</si>
  <si>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</si>
  <si>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</si>
  <si>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</si>
  <si>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</si>
  <si>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 xml:space="preserve">    Reabertura de Créditos Adicionais</t>
  </si>
  <si>
    <t>DOTAÇÃO</t>
  </si>
  <si>
    <t>DESPESAS EMPENHADAS</t>
  </si>
  <si>
    <t>DESPESAS LIQUIDADAS</t>
  </si>
  <si>
    <t>DESPESAS PAGAS ATÉ O BIMESTRE</t>
  </si>
  <si>
    <r>
      <t>INSCRITAS EM RESTOS A PAGAR NÃO PROCESSADOS</t>
    </r>
    <r>
      <rPr>
        <sz val="10"/>
        <color rgb="FF000000"/>
        <rFont val="Liberation Sans"/>
        <family val="2"/>
      </rPr>
      <t xml:space="preserve"> </t>
    </r>
    <r>
      <rPr>
        <b/>
        <sz val="10"/>
        <color theme="1"/>
        <rFont val="Times New Roman1"/>
      </rPr>
      <t>(k)</t>
    </r>
  </si>
  <si>
    <t>DESPESAS</t>
  </si>
  <si>
    <t>INICIAL</t>
  </si>
  <si>
    <t>ATUALIZADA</t>
  </si>
  <si>
    <t>No</t>
  </si>
  <si>
    <t>Até o</t>
  </si>
  <si>
    <t>Bimestre</t>
  </si>
  <si>
    <t>(d)</t>
  </si>
  <si>
    <t>(e)</t>
  </si>
  <si>
    <t>(f)</t>
  </si>
  <si>
    <t>(g) = (e-f)</t>
  </si>
  <si>
    <t>(h)</t>
  </si>
  <si>
    <t>(i) = (e-h)</t>
  </si>
  <si>
    <t>(j)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</si>
  <si>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</si>
  <si>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</si>
  <si>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</si>
  <si>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</si>
  <si>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</si>
  <si>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r>
      <t>Transferências a Municípios</t>
    </r>
    <r>
      <rPr>
        <sz val="10"/>
        <color rgb="FF000000"/>
        <rFont val="Liberation Sans"/>
        <family val="2"/>
      </rPr>
      <t>2</t>
    </r>
  </si>
  <si>
    <r>
      <t>Demais Despesas Correntes</t>
    </r>
    <r>
      <rPr>
        <sz val="10"/>
        <color rgb="FF000000"/>
        <rFont val="Liberation Sans"/>
        <family val="2"/>
      </rPr>
      <t>2</t>
    </r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</si>
  <si>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</si>
  <si>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</si>
  <si>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</si>
  <si>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</si>
  <si>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</si>
  <si>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</si>
  <si>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</si>
  <si>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</si>
  <si>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</si>
  <si>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</si>
  <si>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</si>
  <si>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</si>
  <si>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</si>
  <si>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</si>
  <si>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</si>
  <si>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RESERVA DO RPPS</t>
  </si>
  <si>
    <t>FONTE: Sistema FIPLAN, Unidade Responsável: SEFAZ/SATE. Emissão: em 20/01/2025</t>
  </si>
  <si>
    <t>1 O déficit será apurado pela diferença entre a receita realizada e a despesa liquidada nos cinco primeiros bimestres e a despesa empenhada no último bimestre.</t>
  </si>
  <si>
    <t>2 Essa linha será apresentada somente no Demonstrativo aplicado aos Estados.</t>
  </si>
  <si>
    <t>Nota: Os Balanços Orçamentários não consolidados (de órgãos e entidades, por exemplo), poderão apresentar desequilíbrio e déficit orçamentário, pois muitos deles não são agentes arrecadadores e executam despesas orçamentárias para prestação de serviços públicos e realização de investimentos.</t>
  </si>
  <si>
    <t>RECEITAS INTRA-ORÇAMENTÁRIAS</t>
  </si>
  <si>
    <t xml:space="preserve">        IMPOSTOS, TAXAS E CONTRIBUIÇÕES DE MELHORIA</t>
  </si>
  <si>
    <t xml:space="preserve">            Contribuição para o Custeio do Serviço de Iluminação Pública</t>
  </si>
  <si>
    <t xml:space="preserve">            Delegação de Serviços Públicos Mediante Concessão, Permissão, Autorização ou Licença</t>
  </si>
  <si>
    <t xml:space="preserve">            Cessão de Direitos</t>
  </si>
  <si>
    <t xml:space="preserve">            Demais Receitas Patrimoniais</t>
  </si>
  <si>
    <t xml:space="preserve">            Resgate de Títulos do Tesouro       </t>
  </si>
  <si>
    <t xml:space="preserve">           Demais Receitas de Capital</t>
  </si>
  <si>
    <t>INSCRITAS EM RESTOS A PAGAR NÃO PROCESSADOS                          (k)</t>
  </si>
  <si>
    <t>DESPESAS INTRA-ORÇAMENTÁRIAS</t>
  </si>
  <si>
    <t>Até o
Bimestre</t>
  </si>
  <si>
    <t xml:space="preserve">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</si>
  <si>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</si>
  <si>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</si>
  <si>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</si>
  <si>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r>
      <t>INSCRITAS EM RESTOS A PAGAR NÃO PROCESSADOS</t>
    </r>
    <r>
      <rPr>
        <sz val="10"/>
        <color rgb="FF000000"/>
        <rFont val="Liberation Sans"/>
        <family val="2"/>
      </rPr>
      <t>1</t>
    </r>
    <r>
      <rPr>
        <b/>
        <sz val="10"/>
        <color theme="1"/>
        <rFont val="Times New Roman1"/>
      </rPr>
      <t xml:space="preserve"> (f)</t>
    </r>
  </si>
  <si>
    <t>FUNÇÃO/SUBFUNÇÃO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</si>
  <si>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</si>
  <si>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</si>
  <si>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</si>
  <si>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</si>
  <si>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</si>
  <si>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</si>
  <si>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</si>
  <si>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</si>
  <si>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</si>
  <si>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</si>
  <si>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</si>
  <si>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</si>
  <si>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</si>
  <si>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03</t>
  </si>
  <si>
    <t>Defesa da Ordem Jurídica</t>
  </si>
  <si>
    <t>Administração Geral</t>
  </si>
  <si>
    <t>03 122</t>
  </si>
  <si>
    <t>Tecnologia da Informação</t>
  </si>
  <si>
    <t>03 126</t>
  </si>
  <si>
    <t>Formação de Recursos Humanos</t>
  </si>
  <si>
    <t>03 128</t>
  </si>
  <si>
    <t xml:space="preserve">    ADMINISTRAÇÃO</t>
  </si>
  <si>
    <t>Planejamento e Orçamento</t>
  </si>
  <si>
    <t>Administração Financeira</t>
  </si>
  <si>
    <t>Controle Interno</t>
  </si>
  <si>
    <t>Normatização e Fiscalização</t>
  </si>
  <si>
    <t>Ordenamento Territorial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</si>
  <si>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</si>
  <si>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</si>
  <si>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</si>
  <si>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</si>
  <si>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</si>
  <si>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</si>
  <si>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</si>
  <si>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</si>
  <si>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</si>
  <si>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</si>
  <si>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</si>
  <si>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</si>
  <si>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</si>
  <si>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</si>
  <si>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</si>
  <si>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</si>
  <si>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</si>
  <si>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</si>
  <si>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</si>
  <si>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</si>
  <si>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</si>
  <si>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</si>
  <si>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</si>
  <si>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</si>
  <si>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</si>
  <si>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</si>
  <si>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</si>
  <si>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</si>
  <si>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</si>
  <si>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</si>
  <si>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</si>
  <si>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</si>
  <si>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</si>
  <si>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</si>
  <si>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</si>
  <si>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</si>
  <si>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</si>
  <si>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</si>
  <si>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</si>
  <si>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</si>
  <si>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</si>
  <si>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</si>
  <si>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</si>
  <si>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</si>
  <si>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</si>
  <si>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</si>
  <si>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</si>
  <si>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</si>
  <si>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</si>
  <si>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</si>
  <si>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</si>
  <si>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</si>
  <si>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</si>
  <si>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</si>
  <si>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</si>
  <si>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</si>
  <si>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</si>
  <si>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</si>
  <si>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</si>
  <si>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</si>
  <si>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</si>
  <si>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</si>
  <si>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</si>
  <si>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</si>
  <si>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</si>
  <si>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</si>
  <si>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</si>
  <si>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</si>
  <si>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</si>
  <si>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</si>
  <si>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</si>
  <si>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</si>
  <si>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</si>
  <si>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</si>
  <si>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</si>
  <si>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</si>
  <si>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</si>
  <si>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</si>
  <si>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</si>
  <si>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</si>
  <si>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</si>
  <si>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</si>
  <si>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</si>
  <si>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</si>
  <si>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</si>
  <si>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</si>
  <si>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</si>
  <si>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</si>
  <si>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</si>
  <si>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</si>
  <si>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</si>
  <si>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</si>
  <si>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</si>
  <si>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</si>
  <si>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</si>
  <si>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</si>
  <si>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</si>
  <si>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</si>
  <si>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</si>
  <si>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</si>
  <si>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</si>
  <si>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</si>
  <si>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</si>
  <si>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</si>
  <si>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</si>
  <si>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</si>
  <si>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</si>
  <si>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</si>
  <si>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</si>
  <si>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</si>
  <si>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</si>
  <si>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</si>
  <si>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28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</si>
  <si>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</si>
  <si>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</si>
  <si>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</si>
  <si>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</si>
  <si>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</si>
  <si>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</si>
  <si>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28 846</t>
  </si>
  <si>
    <t>Transferências para a Educação Básica</t>
  </si>
  <si>
    <t>DESPESAS (INTRA-ORÇAMENTÁRIAS) (II)</t>
  </si>
  <si>
    <t>TOTAL (III) = (I + II)</t>
  </si>
  <si>
    <t>FUNÇÃO/SUBFUNÇÃO - INTRA-ORÇAMENTÁRIAS</t>
  </si>
  <si>
    <t>DESPESAS INTRA-ORÇAMENTÁRIAS (II)</t>
  </si>
  <si>
    <t>Tabela 7.1 - Demonstrativo dos Restos a Pagar por Poder e Órgão - Estados</t>
  </si>
  <si>
    <t>DEMONSTRATIVO DOS RESTOS A PAGAR POR PODER E ÓRGÃO</t>
  </si>
  <si>
    <t>RREO - ANEXO 7 (LRF, art. 53, inciso V)</t>
  </si>
  <si>
    <t>RESTOS A PAGAR PROCESSADOS E NÃO PROCESSADOS LIQUIDADOS EM EXERCÍCIOS ANTERIORES</t>
  </si>
  <si>
    <t>RESTOS A PAGAR NÃO PROCESSADOS</t>
  </si>
  <si>
    <t>Inscritos</t>
  </si>
  <si>
    <t>Pagos</t>
  </si>
  <si>
    <t>Cancelados</t>
  </si>
  <si>
    <t>Saldo</t>
  </si>
  <si>
    <t>Liquidados</t>
  </si>
  <si>
    <t xml:space="preserve">Saldo Total    </t>
  </si>
  <si>
    <t>PODER/ÓRGÃO</t>
  </si>
  <si>
    <t>Em</t>
  </si>
  <si>
    <t>Em 31 de dezembro de 2023</t>
  </si>
  <si>
    <t>Em 31 de dezembro de  2023</t>
  </si>
  <si>
    <t>Exercícios</t>
  </si>
  <si>
    <t>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</si>
  <si>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</si>
  <si>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</si>
  <si>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</si>
  <si>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</si>
  <si>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</si>
  <si>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</si>
  <si>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</si>
  <si>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</si>
  <si>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</si>
  <si>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</si>
  <si>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</si>
  <si>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</si>
  <si>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</si>
  <si>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</si>
  <si>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PODER LEGISLATIVO</t>
  </si>
  <si>
    <t xml:space="preserve">    Assembléia Legislativa</t>
  </si>
  <si>
    <t xml:space="preserve">    Tribunal de Contas do Estado</t>
  </si>
  <si>
    <t>Tribunal de Contas dos Municipios</t>
  </si>
  <si>
    <t>PODER JUDICIÁRIO</t>
  </si>
  <si>
    <t xml:space="preserve">     Tribunal de Justiça</t>
  </si>
  <si>
    <t xml:space="preserve">     Tribunal de Justiça Militar</t>
  </si>
  <si>
    <t>MINISTÉRIO PÚBLICO</t>
  </si>
  <si>
    <t>DEFENSORIA PÚBLICA</t>
  </si>
  <si>
    <t>RESTOS A PAGAR (INTRA-ORÇAMENTÁRIOS) (II)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</si>
  <si>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</si>
  <si>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</si>
  <si>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</si>
  <si>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</t>
  </si>
  <si>
    <t xml:space="preserve">  Previsão Atualizada</t>
  </si>
  <si>
    <t xml:space="preserve">  Receitas Realizadas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</si>
  <si>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</si>
  <si>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</si>
  <si>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</si>
  <si>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</si>
  <si>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</si>
  <si>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</si>
  <si>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</si>
  <si>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</si>
  <si>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</si>
  <si>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</si>
  <si>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</si>
  <si>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</si>
  <si>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</si>
  <si>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r>
      <t>Receita Corrente Líquida</t>
    </r>
    <r>
      <rPr>
        <vertAlign val="superscript"/>
        <sz val="10"/>
        <color rgb="FF000000"/>
        <rFont val="Liberation Sans"/>
        <family val="2"/>
      </rPr>
      <t>1</t>
    </r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</si>
  <si>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</si>
  <si>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</si>
  <si>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</si>
  <si>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</t>
  </si>
  <si>
    <t xml:space="preserve">    Resultado Previdenciário</t>
  </si>
  <si>
    <t>Regime Próprio de Previdência dos Servidores - PLANO FINANCEIRO</t>
  </si>
  <si>
    <t>Meta Fixada no</t>
  </si>
  <si>
    <t>Resultado Apurado</t>
  </si>
  <si>
    <t>% em Relação à Meta</t>
  </si>
  <si>
    <t>RESULTADOS NOMINAL E PRIMÁRIO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</si>
  <si>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</si>
  <si>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</si>
  <si>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</si>
  <si>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</si>
  <si>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</si>
  <si>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</si>
  <si>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</si>
  <si>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</si>
  <si>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</si>
  <si>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</si>
  <si>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</si>
  <si>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</si>
  <si>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</si>
  <si>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</si>
  <si>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</si>
  <si>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</si>
  <si>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TOTAL</t>
  </si>
  <si>
    <t>Valor Apurado</t>
  </si>
  <si>
    <t>Limites Constitucionais Anuais</t>
  </si>
  <si>
    <t>DESPESAS COM MANUTENÇÃO E DESENVOLVIMENTO DO ENSINO</t>
  </si>
  <si>
    <t>% Mínimo a</t>
  </si>
  <si>
    <t>% Aplicado Até o Bimestre</t>
  </si>
  <si>
    <t>Aplicar no Exercício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</si>
  <si>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</si>
  <si>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</si>
  <si>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</si>
  <si>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</si>
  <si>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</si>
  <si>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</si>
  <si>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</si>
  <si>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</si>
  <si>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</si>
  <si>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</si>
  <si>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</si>
  <si>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</si>
  <si>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</si>
  <si>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</si>
  <si>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</si>
  <si>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</si>
  <si>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</t>
  </si>
  <si>
    <t>Plano Financeiro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</si>
  <si>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</si>
  <si>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</si>
  <si>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</si>
  <si>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</si>
  <si>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Valor apurado</t>
  </si>
  <si>
    <t>Limite Constitucional Anual</t>
  </si>
  <si>
    <t>DESPESAS COM AÇÕES E SERVIÇOS PÚBLICOS DE SAÚDE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</si>
  <si>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</si>
  <si>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</si>
  <si>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</si>
  <si>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>Total das Despesas / RCL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</si>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</sst>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&quot;-&quot;#,##0"/>
    <numFmt numFmtId="165" formatCode="#,##0.0&quot; &quot;;&quot;(&quot;#,##0.0&quot;)&quot;"/>
    <numFmt numFmtId="166" formatCode="#,##0.00;&quot;(&quot;#,##0.00&quot;)&quot;"/>
    <numFmt numFmtId="167" formatCode="#,##0.00;[Red]&quot;-&quot;#,##0.00"/>
    <numFmt numFmtId="168" formatCode="&quot;R$ &quot;#,##0.00&quot; &quot;;[Red]&quot;(R$ &quot;#,##0.00&quot;)&quot;"/>
    <numFmt numFmtId="169" formatCode="[$R$-416]&quot; &quot;#,##0.00;[Red]&quot;-&quot;[$R$-416]&quot; &quot;#,##0.00"/>
    <numFmt numFmtId="170" formatCode="#,##0.00&quot; &quot;;&quot;-&quot;#,##0.00&quot; &quot;;&quot;-&quot;#&quot; &quot;;@&quot; &quot;"/>
    <numFmt numFmtId="171" formatCode="&quot; &quot;#,##0.00&quot; &quot;;&quot; (&quot;#,##0.00&quot;)&quot;;&quot;-&quot;00&quot; &quot;;&quot; &quot;@&quot; &quot;"/>
    <numFmt numFmtId="172" formatCode="#,##0.00&quot; &quot;;&quot;-&quot;#,##0.00&quot; &quot;;&quot;-&quot;00&quot; &quot;;@&quot; &quot;"/>
  </numFmts>
  <fonts count="29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1"/>
      <color rgb="FF000000"/>
      <name val="Arial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sz val="12"/>
      <color theme="1"/>
      <name val="Times New Roman1"/>
    </font>
    <font>
      <sz val="10"/>
      <color theme="1"/>
      <name val="Times New Roman1"/>
    </font>
    <font>
      <b/>
      <sz val="10"/>
      <color theme="1"/>
      <name val="Times New Roman1"/>
    </font>
    <font>
      <sz val="10"/>
      <color theme="1"/>
      <name val="Times New Roman2"/>
    </font>
    <font>
      <b/>
      <u/>
      <sz val="10"/>
      <color theme="1"/>
      <name val="Times New Roman1"/>
    </font>
    <font>
      <sz val="10"/>
      <color rgb="FFFF0000"/>
      <name val="Times New Roman1"/>
    </font>
    <font>
      <sz val="10"/>
      <color rgb="FF000000"/>
      <name val="Liberation Sans"/>
      <family val="2"/>
    </font>
    <font>
      <b/>
      <strike/>
      <sz val="10"/>
      <color rgb="FFFF0000"/>
      <name val="Times New Roman1"/>
    </font>
    <font>
      <sz val="8"/>
      <color theme="1"/>
      <name val="Times New Roman1"/>
    </font>
    <font>
      <sz val="10"/>
      <color theme="1"/>
      <name val="Times New Roman"/>
      <family val="1"/>
    </font>
    <font>
      <sz val="8"/>
      <color theme="1"/>
      <name val="Times New Roman2"/>
    </font>
    <font>
      <b/>
      <sz val="8"/>
      <color theme="1"/>
      <name val="Times New Roman1"/>
    </font>
    <font>
      <sz val="8"/>
      <color rgb="FFFF0000"/>
      <name val="Times New Roman1"/>
    </font>
    <font>
      <vertAlign val="superscript"/>
      <sz val="10"/>
      <color rgb="FF000000"/>
      <name val="Liberation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807E00"/>
        <bgColor rgb="FF807E00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172" fontId="1" fillId="0" borderId="0" applyFont="0" applyBorder="0" applyProtection="0"/>
    <xf numFmtId="9" fontId="1" fillId="0" borderId="0" applyFon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71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71" fontId="1" fillId="0" borderId="0" applyFont="0" applyBorder="0" applyProtection="0"/>
    <xf numFmtId="171" fontId="1" fillId="0" borderId="0" applyFont="0" applyBorder="0" applyProtection="0"/>
    <xf numFmtId="0" fontId="4" fillId="0" borderId="0" applyNumberFormat="0" applyBorder="0" applyProtection="0"/>
  </cellStyleXfs>
  <cellXfs count="346">
    <xf numFmtId="0" fontId="0" fillId="0" borderId="0" xfId="0"/>
    <xf numFmtId="0" fontId="16" fillId="0" borderId="0" xfId="17" applyFont="1" applyFill="1" applyAlignment="1"/>
    <xf numFmtId="0" fontId="17" fillId="0" borderId="0" xfId="17" applyFont="1" applyFill="1" applyAlignment="1"/>
    <xf numFmtId="49" fontId="16" fillId="0" borderId="0" xfId="17" applyNumberFormat="1" applyFont="1" applyFill="1" applyAlignment="1">
      <alignment horizontal="center"/>
    </xf>
    <xf numFmtId="0" fontId="16" fillId="0" borderId="0" xfId="17" applyFont="1" applyFill="1" applyAlignment="1">
      <alignment horizontal="center"/>
    </xf>
    <xf numFmtId="49" fontId="16" fillId="0" borderId="0" xfId="17" applyNumberFormat="1" applyFont="1" applyFill="1" applyAlignment="1"/>
    <xf numFmtId="10" fontId="16" fillId="0" borderId="0" xfId="2" applyNumberFormat="1" applyFont="1" applyFill="1" applyAlignment="1"/>
    <xf numFmtId="0" fontId="16" fillId="0" borderId="0" xfId="17" applyFont="1" applyFill="1" applyAlignment="1">
      <alignment horizontal="right"/>
    </xf>
    <xf numFmtId="168" fontId="16" fillId="0" borderId="0" xfId="17" applyNumberFormat="1" applyFont="1" applyFill="1" applyAlignment="1">
      <alignment horizontal="right"/>
    </xf>
    <xf numFmtId="49" fontId="17" fillId="9" borderId="2" xfId="17" applyNumberFormat="1" applyFont="1" applyFill="1" applyBorder="1" applyAlignment="1"/>
    <xf numFmtId="49" fontId="17" fillId="9" borderId="2" xfId="17" applyNumberFormat="1" applyFont="1" applyFill="1" applyBorder="1" applyAlignment="1">
      <alignment horizontal="center"/>
    </xf>
    <xf numFmtId="0" fontId="19" fillId="9" borderId="4" xfId="17" applyFont="1" applyFill="1" applyBorder="1" applyAlignment="1">
      <alignment horizontal="center"/>
    </xf>
    <xf numFmtId="165" fontId="17" fillId="9" borderId="5" xfId="17" applyNumberFormat="1" applyFont="1" applyFill="1" applyBorder="1" applyAlignment="1">
      <alignment horizontal="center"/>
    </xf>
    <xf numFmtId="49" fontId="17" fillId="9" borderId="5" xfId="17" applyNumberFormat="1" applyFont="1" applyFill="1" applyBorder="1" applyAlignment="1">
      <alignment horizontal="center"/>
    </xf>
    <xf numFmtId="49" fontId="17" fillId="9" borderId="4" xfId="17" applyNumberFormat="1" applyFont="1" applyFill="1" applyBorder="1" applyAlignment="1">
      <alignment horizontal="center"/>
    </xf>
    <xf numFmtId="0" fontId="17" fillId="9" borderId="6" xfId="17" applyFont="1" applyFill="1" applyBorder="1" applyAlignment="1"/>
    <xf numFmtId="49" fontId="17" fillId="9" borderId="7" xfId="17" applyNumberFormat="1" applyFont="1" applyFill="1" applyBorder="1" applyAlignment="1">
      <alignment vertical="center"/>
    </xf>
    <xf numFmtId="49" fontId="17" fillId="9" borderId="8" xfId="17" applyNumberFormat="1" applyFont="1" applyFill="1" applyBorder="1" applyAlignment="1">
      <alignment vertical="center"/>
    </xf>
    <xf numFmtId="49" fontId="17" fillId="9" borderId="6" xfId="17" applyNumberFormat="1" applyFont="1" applyFill="1" applyBorder="1" applyAlignment="1">
      <alignment horizontal="center"/>
    </xf>
    <xf numFmtId="165" fontId="17" fillId="9" borderId="7" xfId="17" applyNumberFormat="1" applyFont="1" applyFill="1" applyBorder="1" applyAlignment="1">
      <alignment horizontal="center"/>
    </xf>
    <xf numFmtId="49" fontId="17" fillId="9" borderId="7" xfId="17" applyNumberFormat="1" applyFont="1" applyFill="1" applyBorder="1" applyAlignment="1">
      <alignment horizontal="center"/>
    </xf>
    <xf numFmtId="0" fontId="16" fillId="0" borderId="4" xfId="17" applyFont="1" applyFill="1" applyBorder="1" applyAlignment="1">
      <alignment wrapText="1"/>
    </xf>
    <xf numFmtId="164" fontId="16" fillId="0" borderId="5" xfId="17" applyNumberFormat="1" applyFont="1" applyFill="1" applyBorder="1" applyAlignment="1"/>
    <xf numFmtId="4" fontId="16" fillId="0" borderId="9" xfId="17" applyNumberFormat="1" applyFont="1" applyFill="1" applyBorder="1" applyAlignment="1">
      <alignment vertical="center"/>
    </xf>
    <xf numFmtId="4" fontId="16" fillId="0" borderId="10" xfId="17" applyNumberFormat="1" applyFont="1" applyFill="1" applyBorder="1" applyAlignment="1">
      <alignment vertical="center"/>
    </xf>
    <xf numFmtId="4" fontId="16" fillId="0" borderId="11" xfId="17" applyNumberFormat="1" applyFont="1" applyFill="1" applyBorder="1" applyAlignment="1">
      <alignment vertical="center"/>
    </xf>
    <xf numFmtId="10" fontId="16" fillId="0" borderId="2" xfId="17" applyNumberFormat="1" applyFont="1" applyFill="1" applyBorder="1" applyAlignment="1">
      <alignment vertical="center"/>
    </xf>
    <xf numFmtId="164" fontId="16" fillId="0" borderId="10" xfId="17" applyNumberFormat="1" applyFont="1" applyFill="1" applyBorder="1" applyAlignment="1">
      <alignment vertical="center"/>
    </xf>
    <xf numFmtId="166" fontId="16" fillId="0" borderId="4" xfId="17" applyNumberFormat="1" applyFont="1" applyFill="1" applyBorder="1" applyAlignment="1">
      <alignment vertical="center"/>
    </xf>
    <xf numFmtId="49" fontId="16" fillId="0" borderId="4" xfId="17" applyNumberFormat="1" applyFont="1" applyFill="1" applyBorder="1" applyAlignment="1"/>
    <xf numFmtId="4" fontId="16" fillId="0" borderId="5" xfId="17" applyNumberFormat="1" applyFont="1" applyFill="1" applyBorder="1" applyAlignment="1">
      <alignment vertical="center"/>
    </xf>
    <xf numFmtId="10" fontId="16" fillId="0" borderId="4" xfId="17" applyNumberFormat="1" applyFont="1" applyFill="1" applyBorder="1" applyAlignment="1">
      <alignment vertical="center"/>
    </xf>
    <xf numFmtId="164" fontId="16" fillId="0" borderId="5" xfId="17" applyNumberFormat="1" applyFont="1" applyFill="1" applyBorder="1" applyAlignment="1">
      <alignment vertical="center"/>
    </xf>
    <xf numFmtId="49" fontId="16" fillId="0" borderId="4" xfId="17" applyNumberFormat="1" applyFont="1" applyFill="1" applyBorder="1" applyAlignment="1">
      <alignment wrapText="1"/>
    </xf>
    <xf numFmtId="4" fontId="16" fillId="0" borderId="0" xfId="17" applyNumberFormat="1" applyFont="1" applyFill="1" applyAlignment="1"/>
    <xf numFmtId="164" fontId="20" fillId="0" borderId="5" xfId="17" applyNumberFormat="1" applyFont="1" applyFill="1" applyBorder="1" applyAlignment="1"/>
    <xf numFmtId="0" fontId="16" fillId="0" borderId="5" xfId="17" applyFont="1" applyFill="1" applyBorder="1" applyAlignment="1"/>
    <xf numFmtId="0" fontId="16" fillId="0" borderId="5" xfId="17" applyFont="1" applyFill="1" applyBorder="1" applyAlignment="1">
      <alignment wrapText="1"/>
    </xf>
    <xf numFmtId="49" fontId="16" fillId="0" borderId="4" xfId="17" applyNumberFormat="1" applyFont="1" applyFill="1" applyBorder="1" applyAlignment="1">
      <alignment horizontal="left"/>
    </xf>
    <xf numFmtId="0" fontId="16" fillId="0" borderId="4" xfId="17" applyFont="1" applyFill="1" applyBorder="1" applyAlignment="1">
      <alignment horizontal="justify" vertical="top"/>
    </xf>
    <xf numFmtId="0" fontId="16" fillId="0" borderId="4" xfId="17" applyFont="1" applyFill="1" applyBorder="1" applyAlignment="1">
      <alignment horizontal="justify" vertical="top" wrapText="1"/>
    </xf>
    <xf numFmtId="4" fontId="16" fillId="0" borderId="7" xfId="17" applyNumberFormat="1" applyFont="1" applyFill="1" applyBorder="1" applyAlignment="1">
      <alignment vertical="center"/>
    </xf>
    <xf numFmtId="10" fontId="16" fillId="0" borderId="6" xfId="17" applyNumberFormat="1" applyFont="1" applyFill="1" applyBorder="1" applyAlignment="1">
      <alignment vertical="center"/>
    </xf>
    <xf numFmtId="164" fontId="16" fillId="0" borderId="7" xfId="17" applyNumberFormat="1" applyFont="1" applyFill="1" applyBorder="1" applyAlignment="1">
      <alignment vertical="center"/>
    </xf>
    <xf numFmtId="49" fontId="16" fillId="0" borderId="3" xfId="17" applyNumberFormat="1" applyFont="1" applyFill="1" applyBorder="1" applyAlignment="1"/>
    <xf numFmtId="164" fontId="16" fillId="0" borderId="12" xfId="17" applyNumberFormat="1" applyFont="1" applyFill="1" applyBorder="1" applyAlignment="1"/>
    <xf numFmtId="4" fontId="16" fillId="0" borderId="13" xfId="17" applyNumberFormat="1" applyFont="1" applyFill="1" applyBorder="1" applyAlignment="1">
      <alignment vertical="center"/>
    </xf>
    <xf numFmtId="4" fontId="16" fillId="0" borderId="12" xfId="17" applyNumberFormat="1" applyFont="1" applyFill="1" applyBorder="1" applyAlignment="1">
      <alignment vertical="center"/>
    </xf>
    <xf numFmtId="164" fontId="16" fillId="0" borderId="12" xfId="17" applyNumberFormat="1" applyFont="1" applyFill="1" applyBorder="1" applyAlignment="1">
      <alignment vertical="center"/>
    </xf>
    <xf numFmtId="166" fontId="16" fillId="0" borderId="3" xfId="17" applyNumberFormat="1" applyFont="1" applyFill="1" applyBorder="1" applyAlignment="1">
      <alignment vertical="center"/>
    </xf>
    <xf numFmtId="0" fontId="16" fillId="0" borderId="2" xfId="17" applyFont="1" applyFill="1" applyBorder="1" applyAlignment="1">
      <alignment wrapText="1"/>
    </xf>
    <xf numFmtId="164" fontId="16" fillId="0" borderId="10" xfId="17" applyNumberFormat="1" applyFont="1" applyFill="1" applyBorder="1" applyAlignment="1"/>
    <xf numFmtId="4" fontId="16" fillId="0" borderId="0" xfId="17" applyNumberFormat="1" applyFont="1" applyFill="1" applyAlignment="1">
      <alignment vertical="center"/>
    </xf>
    <xf numFmtId="164" fontId="16" fillId="0" borderId="3" xfId="17" applyNumberFormat="1" applyFont="1" applyFill="1" applyBorder="1" applyAlignment="1">
      <alignment vertical="center"/>
    </xf>
    <xf numFmtId="4" fontId="16" fillId="0" borderId="14" xfId="17" applyNumberFormat="1" applyFont="1" applyFill="1" applyBorder="1" applyAlignment="1">
      <alignment vertical="center"/>
    </xf>
    <xf numFmtId="10" fontId="16" fillId="0" borderId="3" xfId="17" applyNumberFormat="1" applyFont="1" applyFill="1" applyBorder="1" applyAlignment="1">
      <alignment vertical="center"/>
    </xf>
    <xf numFmtId="0" fontId="16" fillId="0" borderId="5" xfId="17" applyFont="1" applyFill="1" applyBorder="1" applyAlignment="1">
      <alignment horizontal="left"/>
    </xf>
    <xf numFmtId="164" fontId="16" fillId="0" borderId="7" xfId="17" applyNumberFormat="1" applyFont="1" applyFill="1" applyBorder="1" applyAlignment="1"/>
    <xf numFmtId="4" fontId="16" fillId="0" borderId="8" xfId="17" applyNumberFormat="1" applyFont="1" applyFill="1" applyBorder="1" applyAlignment="1">
      <alignment vertical="center"/>
    </xf>
    <xf numFmtId="4" fontId="16" fillId="0" borderId="15" xfId="17" applyNumberFormat="1" applyFont="1" applyFill="1" applyBorder="1" applyAlignment="1">
      <alignment vertical="center"/>
    </xf>
    <xf numFmtId="164" fontId="16" fillId="0" borderId="12" xfId="17" applyNumberFormat="1" applyFont="1" applyFill="1" applyBorder="1" applyAlignment="1">
      <alignment horizontal="center"/>
    </xf>
    <xf numFmtId="4" fontId="16" fillId="0" borderId="12" xfId="17" applyNumberFormat="1" applyFont="1" applyFill="1" applyBorder="1" applyAlignment="1">
      <alignment horizontal="center" vertical="center"/>
    </xf>
    <xf numFmtId="4" fontId="16" fillId="0" borderId="13" xfId="17" applyNumberFormat="1" applyFont="1" applyFill="1" applyBorder="1" applyAlignment="1">
      <alignment horizontal="right" vertical="center"/>
    </xf>
    <xf numFmtId="164" fontId="16" fillId="0" borderId="3" xfId="17" applyNumberFormat="1" applyFont="1" applyFill="1" applyBorder="1" applyAlignment="1">
      <alignment horizontal="center" vertical="center"/>
    </xf>
    <xf numFmtId="164" fontId="16" fillId="10" borderId="2" xfId="17" applyNumberFormat="1" applyFont="1" applyFill="1" applyBorder="1" applyAlignment="1">
      <alignment horizontal="center"/>
    </xf>
    <xf numFmtId="49" fontId="16" fillId="9" borderId="12" xfId="17" applyNumberFormat="1" applyFont="1" applyFill="1" applyBorder="1" applyAlignment="1"/>
    <xf numFmtId="167" fontId="16" fillId="9" borderId="12" xfId="17" applyNumberFormat="1" applyFont="1" applyFill="1" applyBorder="1" applyAlignment="1">
      <alignment horizontal="center"/>
    </xf>
    <xf numFmtId="167" fontId="16" fillId="9" borderId="13" xfId="17" applyNumberFormat="1" applyFont="1" applyFill="1" applyBorder="1" applyAlignment="1">
      <alignment horizontal="right"/>
    </xf>
    <xf numFmtId="167" fontId="17" fillId="9" borderId="12" xfId="17" applyNumberFormat="1" applyFont="1" applyFill="1" applyBorder="1" applyAlignment="1">
      <alignment horizontal="center"/>
    </xf>
    <xf numFmtId="166" fontId="16" fillId="9" borderId="3" xfId="17" applyNumberFormat="1" applyFont="1" applyFill="1" applyBorder="1" applyAlignment="1">
      <alignment horizontal="right"/>
    </xf>
    <xf numFmtId="49" fontId="16" fillId="0" borderId="5" xfId="17" applyNumberFormat="1" applyFont="1" applyFill="1" applyBorder="1" applyAlignment="1">
      <alignment wrapText="1"/>
    </xf>
    <xf numFmtId="2" fontId="16" fillId="10" borderId="3" xfId="17" applyNumberFormat="1" applyFont="1" applyFill="1" applyBorder="1" applyAlignment="1">
      <alignment horizontal="center" vertical="center"/>
    </xf>
    <xf numFmtId="2" fontId="16" fillId="0" borderId="16" xfId="17" applyNumberFormat="1" applyFont="1" applyFill="1" applyBorder="1" applyAlignment="1">
      <alignment horizontal="center" vertical="center"/>
    </xf>
    <xf numFmtId="2" fontId="16" fillId="0" borderId="13" xfId="17" applyNumberFormat="1" applyFont="1" applyFill="1" applyBorder="1" applyAlignment="1">
      <alignment horizontal="center" vertical="center"/>
    </xf>
    <xf numFmtId="164" fontId="16" fillId="10" borderId="3" xfId="17" applyNumberFormat="1" applyFont="1" applyFill="1" applyBorder="1" applyAlignment="1">
      <alignment horizontal="center" vertical="center"/>
    </xf>
    <xf numFmtId="49" fontId="16" fillId="0" borderId="3" xfId="17" applyNumberFormat="1" applyFont="1" applyFill="1" applyBorder="1" applyAlignment="1">
      <alignment wrapText="1"/>
    </xf>
    <xf numFmtId="2" fontId="16" fillId="0" borderId="12" xfId="17" applyNumberFormat="1" applyFont="1" applyFill="1" applyBorder="1" applyAlignment="1">
      <alignment horizontal="center" vertical="center"/>
    </xf>
    <xf numFmtId="2" fontId="16" fillId="0" borderId="13" xfId="17" applyNumberFormat="1" applyFont="1" applyFill="1" applyBorder="1" applyAlignment="1"/>
    <xf numFmtId="2" fontId="16" fillId="0" borderId="12" xfId="17" applyNumberFormat="1" applyFont="1" applyFill="1" applyBorder="1" applyAlignment="1">
      <alignment horizontal="center"/>
    </xf>
    <xf numFmtId="2" fontId="16" fillId="10" borderId="12" xfId="17" applyNumberFormat="1" applyFont="1" applyFill="1" applyBorder="1" applyAlignment="1">
      <alignment horizontal="center" vertical="center"/>
    </xf>
    <xf numFmtId="2" fontId="0" fillId="10" borderId="13" xfId="17" applyNumberFormat="1" applyFont="1" applyFill="1" applyBorder="1" applyAlignment="1">
      <alignment horizontal="center" vertical="center"/>
    </xf>
    <xf numFmtId="0" fontId="16" fillId="0" borderId="12" xfId="17" applyFont="1" applyFill="1" applyBorder="1" applyAlignment="1">
      <alignment horizontal="justify"/>
    </xf>
    <xf numFmtId="4" fontId="0" fillId="0" borderId="13" xfId="17" applyNumberFormat="1" applyFont="1" applyFill="1" applyBorder="1" applyAlignment="1"/>
    <xf numFmtId="0" fontId="16" fillId="0" borderId="12" xfId="17" applyFont="1" applyFill="1" applyBorder="1" applyAlignment="1"/>
    <xf numFmtId="2" fontId="16" fillId="0" borderId="7" xfId="17" applyNumberFormat="1" applyFont="1" applyFill="1" applyBorder="1" applyAlignment="1">
      <alignment horizontal="center"/>
    </xf>
    <xf numFmtId="2" fontId="16" fillId="0" borderId="8" xfId="17" applyNumberFormat="1" applyFont="1" applyFill="1" applyBorder="1" applyAlignment="1"/>
    <xf numFmtId="0" fontId="16" fillId="0" borderId="11" xfId="17" applyFont="1" applyFill="1" applyBorder="1" applyAlignment="1"/>
    <xf numFmtId="0" fontId="17" fillId="9" borderId="10" xfId="17" applyFont="1" applyFill="1" applyBorder="1" applyAlignment="1"/>
    <xf numFmtId="0" fontId="17" fillId="9" borderId="2" xfId="17" applyFont="1" applyFill="1" applyBorder="1" applyAlignment="1">
      <alignment horizontal="center"/>
    </xf>
    <xf numFmtId="0" fontId="17" fillId="9" borderId="10" xfId="17" applyFont="1" applyFill="1" applyBorder="1" applyAlignment="1">
      <alignment horizontal="center"/>
    </xf>
    <xf numFmtId="0" fontId="19" fillId="9" borderId="5" xfId="17" applyFont="1" applyFill="1" applyBorder="1" applyAlignment="1">
      <alignment horizontal="center"/>
    </xf>
    <xf numFmtId="0" fontId="17" fillId="9" borderId="4" xfId="17" applyFont="1" applyFill="1" applyBorder="1" applyAlignment="1">
      <alignment horizontal="center"/>
    </xf>
    <xf numFmtId="0" fontId="17" fillId="9" borderId="5" xfId="17" applyFont="1" applyFill="1" applyBorder="1" applyAlignment="1">
      <alignment horizontal="center" wrapText="1"/>
    </xf>
    <xf numFmtId="0" fontId="17" fillId="9" borderId="5" xfId="17" applyFont="1" applyFill="1" applyBorder="1" applyAlignment="1">
      <alignment horizontal="center"/>
    </xf>
    <xf numFmtId="0" fontId="17" fillId="9" borderId="7" xfId="17" applyFont="1" applyFill="1" applyBorder="1" applyAlignment="1"/>
    <xf numFmtId="0" fontId="17" fillId="9" borderId="6" xfId="17" applyFont="1" applyFill="1" applyBorder="1" applyAlignment="1">
      <alignment horizontal="center"/>
    </xf>
    <xf numFmtId="0" fontId="22" fillId="9" borderId="6" xfId="17" applyFont="1" applyFill="1" applyBorder="1" applyAlignment="1">
      <alignment horizontal="center"/>
    </xf>
    <xf numFmtId="0" fontId="17" fillId="9" borderId="7" xfId="17" applyFont="1" applyFill="1" applyBorder="1" applyAlignment="1">
      <alignment horizontal="center"/>
    </xf>
    <xf numFmtId="4" fontId="16" fillId="0" borderId="2" xfId="17" applyNumberFormat="1" applyFont="1" applyFill="1" applyBorder="1" applyAlignment="1"/>
    <xf numFmtId="4" fontId="16" fillId="0" borderId="4" xfId="17" applyNumberFormat="1" applyFont="1" applyFill="1" applyBorder="1" applyAlignment="1"/>
    <xf numFmtId="4" fontId="16" fillId="0" borderId="10" xfId="17" applyNumberFormat="1" applyFont="1" applyFill="1" applyBorder="1" applyAlignment="1"/>
    <xf numFmtId="4" fontId="16" fillId="0" borderId="9" xfId="17" applyNumberFormat="1" applyFont="1" applyFill="1" applyBorder="1" applyAlignment="1"/>
    <xf numFmtId="4" fontId="16" fillId="0" borderId="5" xfId="17" applyNumberFormat="1" applyFont="1" applyFill="1" applyBorder="1" applyAlignment="1"/>
    <xf numFmtId="4" fontId="16" fillId="0" borderId="11" xfId="17" applyNumberFormat="1" applyFont="1" applyFill="1" applyBorder="1" applyAlignment="1"/>
    <xf numFmtId="0" fontId="16" fillId="0" borderId="5" xfId="17" applyFont="1" applyFill="1" applyBorder="1" applyAlignment="1">
      <alignment horizontal="left" indent="3"/>
    </xf>
    <xf numFmtId="4" fontId="16" fillId="0" borderId="6" xfId="17" applyNumberFormat="1" applyFont="1" applyFill="1" applyBorder="1" applyAlignment="1"/>
    <xf numFmtId="4" fontId="16" fillId="0" borderId="7" xfId="17" applyNumberFormat="1" applyFont="1" applyFill="1" applyBorder="1" applyAlignment="1"/>
    <xf numFmtId="4" fontId="16" fillId="0" borderId="12" xfId="17" applyNumberFormat="1" applyFont="1" applyFill="1" applyBorder="1" applyAlignment="1"/>
    <xf numFmtId="4" fontId="16" fillId="0" borderId="3" xfId="17" applyNumberFormat="1" applyFont="1" applyFill="1" applyBorder="1" applyAlignment="1"/>
    <xf numFmtId="4" fontId="16" fillId="0" borderId="13" xfId="17" applyNumberFormat="1" applyFont="1" applyFill="1" applyBorder="1" applyAlignment="1"/>
    <xf numFmtId="49" fontId="16" fillId="0" borderId="6" xfId="17" applyNumberFormat="1" applyFont="1" applyFill="1" applyBorder="1" applyAlignment="1"/>
    <xf numFmtId="4" fontId="16" fillId="0" borderId="8" xfId="17" applyNumberFormat="1" applyFont="1" applyFill="1" applyBorder="1" applyAlignment="1"/>
    <xf numFmtId="0" fontId="16" fillId="0" borderId="3" xfId="17" applyFont="1" applyFill="1" applyBorder="1" applyAlignment="1"/>
    <xf numFmtId="4" fontId="16" fillId="10" borderId="3" xfId="17" applyNumberFormat="1" applyFont="1" applyFill="1" applyBorder="1" applyAlignment="1">
      <alignment horizontal="center"/>
    </xf>
    <xf numFmtId="4" fontId="16" fillId="0" borderId="3" xfId="17" applyNumberFormat="1" applyFont="1" applyFill="1" applyBorder="1" applyAlignment="1">
      <alignment horizontal="right"/>
    </xf>
    <xf numFmtId="4" fontId="16" fillId="0" borderId="3" xfId="17" applyNumberFormat="1" applyFont="1" applyFill="1" applyBorder="1" applyAlignment="1">
      <alignment horizontal="center"/>
    </xf>
    <xf numFmtId="0" fontId="16" fillId="9" borderId="3" xfId="17" applyFont="1" applyFill="1" applyBorder="1" applyAlignment="1"/>
    <xf numFmtId="4" fontId="16" fillId="9" borderId="3" xfId="17" applyNumberFormat="1" applyFont="1" applyFill="1" applyBorder="1" applyAlignment="1"/>
    <xf numFmtId="0" fontId="23" fillId="0" borderId="0" xfId="17" applyFont="1" applyFill="1" applyAlignment="1">
      <alignment horizontal="left" vertical="center" wrapText="1"/>
    </xf>
    <xf numFmtId="0" fontId="23" fillId="0" borderId="0" xfId="17" applyFont="1" applyFill="1" applyAlignment="1">
      <alignment vertical="center"/>
    </xf>
    <xf numFmtId="0" fontId="23" fillId="0" borderId="0" xfId="17" applyFont="1" applyFill="1" applyAlignment="1">
      <alignment vertical="center" wrapText="1"/>
    </xf>
    <xf numFmtId="49" fontId="17" fillId="9" borderId="9" xfId="17" applyNumberFormat="1" applyFont="1" applyFill="1" applyBorder="1" applyAlignment="1"/>
    <xf numFmtId="0" fontId="17" fillId="9" borderId="11" xfId="17" applyFont="1" applyFill="1" applyBorder="1" applyAlignment="1">
      <alignment horizontal="center"/>
    </xf>
    <xf numFmtId="0" fontId="17" fillId="9" borderId="8" xfId="17" applyFont="1" applyFill="1" applyBorder="1" applyAlignment="1"/>
    <xf numFmtId="10" fontId="16" fillId="0" borderId="2" xfId="17" applyNumberFormat="1" applyFont="1" applyFill="1" applyBorder="1" applyAlignment="1"/>
    <xf numFmtId="164" fontId="16" fillId="0" borderId="9" xfId="17" applyNumberFormat="1" applyFont="1" applyFill="1" applyBorder="1" applyAlignment="1"/>
    <xf numFmtId="165" fontId="16" fillId="0" borderId="2" xfId="17" applyNumberFormat="1" applyFont="1" applyFill="1" applyBorder="1" applyAlignment="1"/>
    <xf numFmtId="166" fontId="16" fillId="0" borderId="2" xfId="17" applyNumberFormat="1" applyFont="1" applyFill="1" applyBorder="1" applyAlignment="1"/>
    <xf numFmtId="0" fontId="23" fillId="0" borderId="5" xfId="17" applyFont="1" applyFill="1" applyBorder="1" applyAlignment="1">
      <alignment horizontal="left" vertical="center" wrapText="1"/>
    </xf>
    <xf numFmtId="10" fontId="16" fillId="0" borderId="4" xfId="17" applyNumberFormat="1" applyFont="1" applyFill="1" applyBorder="1" applyAlignment="1"/>
    <xf numFmtId="164" fontId="16" fillId="0" borderId="11" xfId="17" applyNumberFormat="1" applyFont="1" applyFill="1" applyBorder="1" applyAlignment="1"/>
    <xf numFmtId="165" fontId="16" fillId="0" borderId="4" xfId="17" applyNumberFormat="1" applyFont="1" applyFill="1" applyBorder="1" applyAlignment="1"/>
    <xf numFmtId="166" fontId="16" fillId="0" borderId="4" xfId="17" applyNumberFormat="1" applyFont="1" applyFill="1" applyBorder="1" applyAlignment="1"/>
    <xf numFmtId="0" fontId="23" fillId="0" borderId="7" xfId="17" applyFont="1" applyFill="1" applyBorder="1" applyAlignment="1">
      <alignment horizontal="left" vertical="center" wrapText="1"/>
    </xf>
    <xf numFmtId="10" fontId="16" fillId="0" borderId="6" xfId="17" applyNumberFormat="1" applyFont="1" applyFill="1" applyBorder="1" applyAlignment="1"/>
    <xf numFmtId="164" fontId="16" fillId="0" borderId="8" xfId="17" applyNumberFormat="1" applyFont="1" applyFill="1" applyBorder="1" applyAlignment="1"/>
    <xf numFmtId="165" fontId="16" fillId="0" borderId="6" xfId="17" applyNumberFormat="1" applyFont="1" applyFill="1" applyBorder="1" applyAlignment="1"/>
    <xf numFmtId="166" fontId="16" fillId="0" borderId="6" xfId="17" applyNumberFormat="1" applyFont="1" applyFill="1" applyBorder="1" applyAlignment="1"/>
    <xf numFmtId="49" fontId="16" fillId="0" borderId="11" xfId="17" applyNumberFormat="1" applyFont="1" applyFill="1" applyBorder="1" applyAlignment="1">
      <alignment wrapText="1"/>
    </xf>
    <xf numFmtId="4" fontId="16" fillId="11" borderId="11" xfId="17" applyNumberFormat="1" applyFont="1" applyFill="1" applyBorder="1" applyAlignment="1"/>
    <xf numFmtId="164" fontId="16" fillId="11" borderId="11" xfId="17" applyNumberFormat="1" applyFont="1" applyFill="1" applyBorder="1" applyAlignment="1"/>
    <xf numFmtId="0" fontId="16" fillId="0" borderId="4" xfId="17" applyFont="1" applyFill="1" applyBorder="1" applyAlignment="1"/>
    <xf numFmtId="49" fontId="16" fillId="0" borderId="11" xfId="17" applyNumberFormat="1" applyFont="1" applyFill="1" applyBorder="1" applyAlignment="1"/>
    <xf numFmtId="0" fontId="16" fillId="11" borderId="8" xfId="17" applyFont="1" applyFill="1" applyBorder="1" applyAlignment="1">
      <alignment horizontal="justify" vertical="top" wrapText="1"/>
    </xf>
    <xf numFmtId="4" fontId="16" fillId="11" borderId="8" xfId="17" applyNumberFormat="1" applyFont="1" applyFill="1" applyBorder="1" applyAlignment="1"/>
    <xf numFmtId="0" fontId="16" fillId="0" borderId="16" xfId="17" applyFont="1" applyFill="1" applyBorder="1" applyAlignment="1"/>
    <xf numFmtId="0" fontId="16" fillId="0" borderId="14" xfId="17" applyFont="1" applyFill="1" applyBorder="1" applyAlignment="1"/>
    <xf numFmtId="0" fontId="17" fillId="9" borderId="14" xfId="17" applyFont="1" applyFill="1" applyBorder="1" applyAlignment="1"/>
    <xf numFmtId="0" fontId="17" fillId="9" borderId="0" xfId="17" applyFont="1" applyFill="1" applyAlignment="1">
      <alignment horizontal="center"/>
    </xf>
    <xf numFmtId="0" fontId="17" fillId="9" borderId="15" xfId="17" applyFont="1" applyFill="1" applyBorder="1" applyAlignment="1"/>
    <xf numFmtId="0" fontId="17" fillId="9" borderId="6" xfId="17" applyFont="1" applyFill="1" applyBorder="1" applyAlignment="1">
      <alignment horizontal="center" vertical="center"/>
    </xf>
    <xf numFmtId="0" fontId="17" fillId="9" borderId="7" xfId="17" applyFont="1" applyFill="1" applyBorder="1" applyAlignment="1">
      <alignment horizontal="center" vertical="center"/>
    </xf>
    <xf numFmtId="0" fontId="16" fillId="0" borderId="6" xfId="17" applyFont="1" applyFill="1" applyBorder="1" applyAlignment="1"/>
    <xf numFmtId="0" fontId="16" fillId="0" borderId="0" xfId="0" applyFont="1" applyFill="1"/>
    <xf numFmtId="49" fontId="16" fillId="0" borderId="0" xfId="0" applyNumberFormat="1" applyFont="1" applyFill="1" applyAlignment="1"/>
    <xf numFmtId="0" fontId="17" fillId="0" borderId="0" xfId="0" applyFont="1" applyFill="1" applyAlignment="1"/>
    <xf numFmtId="0" fontId="16" fillId="0" borderId="0" xfId="0" applyFont="1" applyFill="1" applyAlignment="1"/>
    <xf numFmtId="49" fontId="16" fillId="0" borderId="0" xfId="0" applyNumberFormat="1" applyFont="1" applyFill="1" applyAlignment="1">
      <alignment horizontal="center"/>
    </xf>
    <xf numFmtId="4" fontId="16" fillId="0" borderId="0" xfId="0" applyNumberFormat="1" applyFont="1" applyFill="1"/>
    <xf numFmtId="10" fontId="16" fillId="0" borderId="0" xfId="0" applyNumberFormat="1" applyFont="1" applyFill="1" applyAlignment="1">
      <alignment horizontal="center"/>
    </xf>
    <xf numFmtId="10" fontId="16" fillId="0" borderId="0" xfId="0" applyNumberFormat="1" applyFont="1" applyFill="1"/>
    <xf numFmtId="165" fontId="16" fillId="0" borderId="0" xfId="0" applyNumberFormat="1" applyFont="1" applyFill="1"/>
    <xf numFmtId="168" fontId="16" fillId="0" borderId="0" xfId="0" applyNumberFormat="1" applyFont="1" applyFill="1" applyAlignment="1">
      <alignment horizontal="right"/>
    </xf>
    <xf numFmtId="0" fontId="17" fillId="9" borderId="2" xfId="0" applyFont="1" applyFill="1" applyBorder="1" applyAlignment="1"/>
    <xf numFmtId="0" fontId="17" fillId="9" borderId="2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 wrapText="1"/>
    </xf>
    <xf numFmtId="10" fontId="17" fillId="9" borderId="2" xfId="0" applyNumberFormat="1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/>
    </xf>
    <xf numFmtId="0" fontId="17" fillId="9" borderId="6" xfId="0" applyFont="1" applyFill="1" applyBorder="1" applyAlignment="1"/>
    <xf numFmtId="0" fontId="17" fillId="9" borderId="4" xfId="0" applyFont="1" applyFill="1" applyBorder="1" applyAlignment="1"/>
    <xf numFmtId="0" fontId="17" fillId="9" borderId="6" xfId="0" applyFont="1" applyFill="1" applyBorder="1" applyAlignment="1">
      <alignment horizontal="center"/>
    </xf>
    <xf numFmtId="10" fontId="17" fillId="9" borderId="6" xfId="0" applyNumberFormat="1" applyFont="1" applyFill="1" applyBorder="1" applyAlignment="1">
      <alignment horizontal="center"/>
    </xf>
    <xf numFmtId="0" fontId="17" fillId="9" borderId="7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4" xfId="0" applyFont="1" applyFill="1" applyBorder="1" applyAlignment="1"/>
    <xf numFmtId="49" fontId="16" fillId="0" borderId="5" xfId="0" applyNumberFormat="1" applyFont="1" applyFill="1" applyBorder="1" applyAlignment="1">
      <alignment horizontal="center"/>
    </xf>
    <xf numFmtId="4" fontId="0" fillId="0" borderId="2" xfId="0" applyNumberFormat="1" applyFill="1" applyBorder="1"/>
    <xf numFmtId="4" fontId="0" fillId="0" borderId="11" xfId="0" applyNumberFormat="1" applyFill="1" applyBorder="1"/>
    <xf numFmtId="4" fontId="0" fillId="0" borderId="0" xfId="0" applyNumberFormat="1" applyFill="1"/>
    <xf numFmtId="4" fontId="0" fillId="0" borderId="4" xfId="0" applyNumberFormat="1" applyFill="1" applyBorder="1"/>
    <xf numFmtId="10" fontId="24" fillId="0" borderId="4" xfId="0" applyNumberFormat="1" applyFont="1" applyFill="1" applyBorder="1" applyAlignment="1"/>
    <xf numFmtId="4" fontId="16" fillId="0" borderId="4" xfId="0" applyNumberFormat="1" applyFont="1" applyFill="1" applyBorder="1" applyAlignment="1"/>
    <xf numFmtId="10" fontId="24" fillId="0" borderId="5" xfId="0" applyNumberFormat="1" applyFont="1" applyFill="1" applyBorder="1" applyAlignment="1"/>
    <xf numFmtId="0" fontId="16" fillId="0" borderId="4" xfId="0" applyFont="1" applyFill="1" applyBorder="1"/>
    <xf numFmtId="0" fontId="16" fillId="0" borderId="4" xfId="0" applyFont="1" applyFill="1" applyBorder="1" applyAlignment="1">
      <alignment horizontal="left" indent="2"/>
    </xf>
    <xf numFmtId="49" fontId="0" fillId="0" borderId="0" xfId="0" applyNumberFormat="1" applyFill="1" applyAlignment="1">
      <alignment horizontal="center"/>
    </xf>
    <xf numFmtId="4" fontId="16" fillId="0" borderId="4" xfId="0" applyNumberFormat="1" applyFont="1" applyBorder="1"/>
    <xf numFmtId="4" fontId="0" fillId="0" borderId="6" xfId="0" applyNumberFormat="1" applyFill="1" applyBorder="1"/>
    <xf numFmtId="0" fontId="16" fillId="9" borderId="3" xfId="0" applyFont="1" applyFill="1" applyBorder="1" applyAlignment="1">
      <alignment vertical="center"/>
    </xf>
    <xf numFmtId="4" fontId="17" fillId="9" borderId="3" xfId="0" applyNumberFormat="1" applyFont="1" applyFill="1" applyBorder="1"/>
    <xf numFmtId="4" fontId="17" fillId="9" borderId="6" xfId="0" applyNumberFormat="1" applyFont="1" applyFill="1" applyBorder="1"/>
    <xf numFmtId="10" fontId="17" fillId="9" borderId="3" xfId="0" applyNumberFormat="1" applyFont="1" applyFill="1" applyBorder="1"/>
    <xf numFmtId="0" fontId="17" fillId="0" borderId="5" xfId="0" applyFont="1" applyFill="1" applyBorder="1"/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center" wrapText="1"/>
    </xf>
    <xf numFmtId="0" fontId="16" fillId="0" borderId="2" xfId="0" applyFont="1" applyFill="1" applyBorder="1" applyAlignment="1"/>
    <xf numFmtId="4" fontId="16" fillId="0" borderId="2" xfId="0" applyNumberFormat="1" applyFont="1" applyFill="1" applyBorder="1" applyAlignment="1"/>
    <xf numFmtId="10" fontId="24" fillId="0" borderId="2" xfId="0" applyNumberFormat="1" applyFont="1" applyFill="1" applyBorder="1" applyAlignment="1"/>
    <xf numFmtId="4" fontId="16" fillId="0" borderId="11" xfId="0" applyNumberFormat="1" applyFont="1" applyFill="1" applyBorder="1"/>
    <xf numFmtId="4" fontId="16" fillId="0" borderId="4" xfId="0" applyNumberFormat="1" applyFont="1" applyFill="1" applyBorder="1"/>
    <xf numFmtId="0" fontId="16" fillId="0" borderId="6" xfId="0" applyFont="1" applyFill="1" applyBorder="1" applyAlignment="1">
      <alignment horizontal="left" indent="2"/>
    </xf>
    <xf numFmtId="4" fontId="16" fillId="0" borderId="6" xfId="0" applyNumberFormat="1" applyFont="1" applyFill="1" applyBorder="1"/>
    <xf numFmtId="10" fontId="24" fillId="0" borderId="6" xfId="0" applyNumberFormat="1" applyFont="1" applyFill="1" applyBorder="1" applyAlignment="1"/>
    <xf numFmtId="4" fontId="16" fillId="0" borderId="6" xfId="0" applyNumberFormat="1" applyFont="1" applyFill="1" applyBorder="1" applyAlignment="1"/>
    <xf numFmtId="0" fontId="16" fillId="0" borderId="6" xfId="0" applyFont="1" applyFill="1" applyBorder="1"/>
    <xf numFmtId="0" fontId="16" fillId="0" borderId="15" xfId="17" applyFont="1" applyFill="1" applyBorder="1" applyAlignment="1"/>
    <xf numFmtId="0" fontId="0" fillId="0" borderId="0" xfId="17" applyFont="1" applyFill="1" applyAlignment="1"/>
    <xf numFmtId="0" fontId="17" fillId="9" borderId="9" xfId="17" applyFont="1" applyFill="1" applyBorder="1" applyAlignment="1"/>
    <xf numFmtId="0" fontId="17" fillId="9" borderId="2" xfId="0" applyFont="1" applyFill="1" applyBorder="1" applyAlignment="1">
      <alignment vertical="center" wrapText="1"/>
    </xf>
    <xf numFmtId="0" fontId="17" fillId="9" borderId="11" xfId="17" applyFont="1" applyFill="1" applyBorder="1" applyAlignment="1"/>
    <xf numFmtId="0" fontId="19" fillId="9" borderId="11" xfId="17" applyFont="1" applyFill="1" applyBorder="1" applyAlignment="1">
      <alignment horizontal="center"/>
    </xf>
    <xf numFmtId="0" fontId="17" fillId="9" borderId="6" xfId="0" applyFont="1" applyFill="1" applyBorder="1" applyAlignment="1">
      <alignment horizontal="center" vertical="center" wrapText="1"/>
    </xf>
    <xf numFmtId="167" fontId="16" fillId="0" borderId="4" xfId="17" applyNumberFormat="1" applyFont="1" applyFill="1" applyBorder="1" applyAlignment="1"/>
    <xf numFmtId="167" fontId="16" fillId="0" borderId="5" xfId="17" applyNumberFormat="1" applyFont="1" applyFill="1" applyBorder="1" applyAlignment="1"/>
    <xf numFmtId="167" fontId="16" fillId="0" borderId="2" xfId="0" applyNumberFormat="1" applyFont="1" applyFill="1" applyBorder="1"/>
    <xf numFmtId="167" fontId="16" fillId="0" borderId="4" xfId="0" applyNumberFormat="1" applyFont="1" applyFill="1" applyBorder="1"/>
    <xf numFmtId="49" fontId="16" fillId="0" borderId="0" xfId="17" applyNumberFormat="1" applyFont="1" applyFill="1" applyAlignment="1">
      <alignment horizontal="left" indent="1"/>
    </xf>
    <xf numFmtId="49" fontId="16" fillId="0" borderId="0" xfId="17" applyNumberFormat="1" applyFont="1" applyFill="1" applyAlignment="1">
      <alignment horizontal="left" indent="2"/>
    </xf>
    <xf numFmtId="167" fontId="17" fillId="0" borderId="4" xfId="17" applyNumberFormat="1" applyFont="1" applyFill="1" applyBorder="1" applyAlignment="1"/>
    <xf numFmtId="167" fontId="17" fillId="0" borderId="4" xfId="17" applyNumberFormat="1" applyFont="1" applyFill="1" applyBorder="1" applyAlignment="1">
      <alignment wrapText="1"/>
    </xf>
    <xf numFmtId="167" fontId="17" fillId="0" borderId="11" xfId="17" applyNumberFormat="1" applyFont="1" applyFill="1" applyBorder="1" applyAlignment="1">
      <alignment wrapText="1"/>
    </xf>
    <xf numFmtId="167" fontId="17" fillId="0" borderId="5" xfId="17" applyNumberFormat="1" applyFont="1" applyFill="1" applyBorder="1" applyAlignment="1">
      <alignment wrapText="1"/>
    </xf>
    <xf numFmtId="4" fontId="24" fillId="0" borderId="0" xfId="0" applyNumberFormat="1" applyFont="1"/>
    <xf numFmtId="49" fontId="17" fillId="9" borderId="16" xfId="17" applyNumberFormat="1" applyFont="1" applyFill="1" applyBorder="1" applyAlignment="1"/>
    <xf numFmtId="167" fontId="16" fillId="9" borderId="3" xfId="17" applyNumberFormat="1" applyFont="1" applyFill="1" applyBorder="1" applyAlignment="1"/>
    <xf numFmtId="167" fontId="16" fillId="9" borderId="12" xfId="17" applyNumberFormat="1" applyFont="1" applyFill="1" applyBorder="1" applyAlignment="1"/>
    <xf numFmtId="4" fontId="0" fillId="0" borderId="0" xfId="0" applyNumberFormat="1"/>
    <xf numFmtId="169" fontId="0" fillId="0" borderId="0" xfId="0" applyNumberFormat="1"/>
    <xf numFmtId="0" fontId="2" fillId="0" borderId="0" xfId="0" applyFont="1"/>
    <xf numFmtId="167" fontId="16" fillId="0" borderId="0" xfId="17" applyNumberFormat="1" applyFont="1" applyFill="1" applyAlignment="1"/>
    <xf numFmtId="0" fontId="23" fillId="0" borderId="0" xfId="17" applyFont="1" applyFill="1" applyAlignment="1"/>
    <xf numFmtId="0" fontId="23" fillId="0" borderId="0" xfId="17" applyFont="1" applyFill="1" applyAlignment="1">
      <alignment horizontal="center"/>
    </xf>
    <xf numFmtId="0" fontId="27" fillId="0" borderId="0" xfId="17" applyFont="1" applyFill="1" applyAlignment="1"/>
    <xf numFmtId="164" fontId="23" fillId="0" borderId="0" xfId="17" applyNumberFormat="1" applyFont="1" applyFill="1" applyAlignment="1"/>
    <xf numFmtId="168" fontId="23" fillId="0" borderId="0" xfId="17" applyNumberFormat="1" applyFont="1" applyFill="1" applyAlignment="1">
      <alignment horizontal="right"/>
    </xf>
    <xf numFmtId="0" fontId="26" fillId="9" borderId="3" xfId="17" applyFont="1" applyFill="1" applyBorder="1" applyAlignment="1">
      <alignment horizontal="center" vertical="center"/>
    </xf>
    <xf numFmtId="0" fontId="23" fillId="0" borderId="4" xfId="17" applyFont="1" applyFill="1" applyBorder="1" applyAlignment="1">
      <alignment horizontal="left"/>
    </xf>
    <xf numFmtId="0" fontId="23" fillId="0" borderId="4" xfId="17" applyFont="1" applyFill="1" applyBorder="1" applyAlignment="1"/>
    <xf numFmtId="0" fontId="23" fillId="0" borderId="5" xfId="17" applyFont="1" applyFill="1" applyBorder="1" applyAlignment="1"/>
    <xf numFmtId="0" fontId="23" fillId="0" borderId="7" xfId="17" applyFont="1" applyFill="1" applyBorder="1" applyAlignment="1"/>
    <xf numFmtId="0" fontId="23" fillId="0" borderId="6" xfId="17" applyFont="1" applyFill="1" applyBorder="1" applyAlignment="1"/>
    <xf numFmtId="0" fontId="26" fillId="9" borderId="12" xfId="17" applyFont="1" applyFill="1" applyBorder="1" applyAlignment="1">
      <alignment horizontal="center" vertical="center"/>
    </xf>
    <xf numFmtId="0" fontId="23" fillId="0" borderId="12" xfId="17" applyFont="1" applyFill="1" applyBorder="1" applyAlignment="1"/>
    <xf numFmtId="0" fontId="23" fillId="0" borderId="11" xfId="17" applyFont="1" applyFill="1" applyBorder="1" applyAlignment="1"/>
    <xf numFmtId="0" fontId="26" fillId="9" borderId="3" xfId="17" applyFont="1" applyFill="1" applyBorder="1" applyAlignment="1">
      <alignment horizontal="center" vertical="center" wrapText="1"/>
    </xf>
    <xf numFmtId="0" fontId="26" fillId="0" borderId="5" xfId="17" applyFont="1" applyFill="1" applyBorder="1" applyAlignment="1"/>
    <xf numFmtId="0" fontId="23" fillId="0" borderId="0" xfId="17" applyFont="1" applyFill="1" applyAlignment="1">
      <alignment horizontal="left"/>
    </xf>
    <xf numFmtId="0" fontId="26" fillId="9" borderId="2" xfId="17" applyFont="1" applyFill="1" applyBorder="1" applyAlignment="1">
      <alignment horizontal="center"/>
    </xf>
    <xf numFmtId="0" fontId="26" fillId="9" borderId="4" xfId="17" applyFont="1" applyFill="1" applyBorder="1" applyAlignment="1">
      <alignment horizontal="center"/>
    </xf>
    <xf numFmtId="0" fontId="26" fillId="9" borderId="5" xfId="17" applyFont="1" applyFill="1" applyBorder="1" applyAlignment="1">
      <alignment horizontal="center"/>
    </xf>
    <xf numFmtId="0" fontId="26" fillId="9" borderId="11" xfId="17" applyFont="1" applyFill="1" applyBorder="1" applyAlignment="1">
      <alignment horizontal="center"/>
    </xf>
    <xf numFmtId="0" fontId="26" fillId="9" borderId="4" xfId="17" applyFont="1" applyFill="1" applyBorder="1" applyAlignment="1"/>
    <xf numFmtId="0" fontId="26" fillId="9" borderId="6" xfId="17" applyFont="1" applyFill="1" applyBorder="1" applyAlignment="1"/>
    <xf numFmtId="0" fontId="26" fillId="9" borderId="6" xfId="17" applyFont="1" applyFill="1" applyBorder="1" applyAlignment="1">
      <alignment horizontal="center"/>
    </xf>
    <xf numFmtId="0" fontId="23" fillId="0" borderId="10" xfId="17" applyFont="1" applyFill="1" applyBorder="1" applyAlignment="1"/>
    <xf numFmtId="0" fontId="23" fillId="0" borderId="9" xfId="17" applyFont="1" applyFill="1" applyBorder="1" applyAlignment="1"/>
    <xf numFmtId="0" fontId="23" fillId="0" borderId="8" xfId="17" applyFont="1" applyFill="1" applyBorder="1" applyAlignment="1"/>
    <xf numFmtId="0" fontId="26" fillId="9" borderId="9" xfId="17" applyFont="1" applyFill="1" applyBorder="1" applyAlignment="1">
      <alignment horizontal="center"/>
    </xf>
    <xf numFmtId="0" fontId="26" fillId="9" borderId="10" xfId="17" applyFont="1" applyFill="1" applyBorder="1" applyAlignment="1">
      <alignment horizontal="center"/>
    </xf>
    <xf numFmtId="0" fontId="26" fillId="9" borderId="8" xfId="17" applyFont="1" applyFill="1" applyBorder="1" applyAlignment="1">
      <alignment horizontal="center"/>
    </xf>
    <xf numFmtId="0" fontId="26" fillId="9" borderId="7" xfId="17" applyFont="1" applyFill="1" applyBorder="1" applyAlignment="1">
      <alignment horizontal="center"/>
    </xf>
    <xf numFmtId="4" fontId="23" fillId="0" borderId="11" xfId="17" applyNumberFormat="1" applyFont="1" applyFill="1" applyBorder="1" applyAlignment="1"/>
    <xf numFmtId="4" fontId="23" fillId="0" borderId="5" xfId="17" applyNumberFormat="1" applyFont="1" applyFill="1" applyBorder="1" applyAlignment="1"/>
    <xf numFmtId="4" fontId="23" fillId="0" borderId="4" xfId="17" applyNumberFormat="1" applyFont="1" applyFill="1" applyBorder="1" applyAlignment="1"/>
    <xf numFmtId="4" fontId="23" fillId="0" borderId="7" xfId="17" applyNumberFormat="1" applyFont="1" applyFill="1" applyBorder="1" applyAlignment="1"/>
    <xf numFmtId="4" fontId="23" fillId="0" borderId="6" xfId="17" applyNumberFormat="1" applyFont="1" applyFill="1" applyBorder="1" applyAlignment="1"/>
    <xf numFmtId="0" fontId="23" fillId="0" borderId="3" xfId="17" applyFont="1" applyFill="1" applyBorder="1" applyAlignment="1"/>
    <xf numFmtId="4" fontId="23" fillId="0" borderId="13" xfId="17" applyNumberFormat="1" applyFont="1" applyFill="1" applyBorder="1" applyAlignment="1"/>
    <xf numFmtId="0" fontId="26" fillId="9" borderId="14" xfId="17" applyFont="1" applyFill="1" applyBorder="1" applyAlignment="1">
      <alignment horizontal="center"/>
    </xf>
    <xf numFmtId="0" fontId="26" fillId="9" borderId="0" xfId="17" applyFont="1" applyFill="1" applyAlignment="1">
      <alignment horizontal="center"/>
    </xf>
    <xf numFmtId="9" fontId="23" fillId="0" borderId="4" xfId="17" applyNumberFormat="1" applyFont="1" applyFill="1" applyBorder="1" applyAlignment="1">
      <alignment horizontal="center"/>
    </xf>
    <xf numFmtId="9" fontId="23" fillId="0" borderId="6" xfId="17" applyNumberFormat="1" applyFont="1" applyFill="1" applyBorder="1" applyAlignment="1">
      <alignment horizontal="center"/>
    </xf>
    <xf numFmtId="164" fontId="23" fillId="0" borderId="7" xfId="17" applyNumberFormat="1" applyFont="1" applyFill="1" applyBorder="1" applyAlignment="1"/>
    <xf numFmtId="164" fontId="23" fillId="0" borderId="8" xfId="17" applyNumberFormat="1" applyFont="1" applyFill="1" applyBorder="1" applyAlignment="1"/>
    <xf numFmtId="0" fontId="26" fillId="9" borderId="2" xfId="17" applyFont="1" applyFill="1" applyBorder="1" applyAlignment="1">
      <alignment horizontal="center" vertical="center"/>
    </xf>
    <xf numFmtId="0" fontId="23" fillId="0" borderId="2" xfId="17" applyFont="1" applyFill="1" applyBorder="1" applyAlignment="1"/>
    <xf numFmtId="0" fontId="26" fillId="0" borderId="10" xfId="17" applyFont="1" applyFill="1" applyBorder="1" applyAlignment="1"/>
    <xf numFmtId="0" fontId="26" fillId="0" borderId="9" xfId="17" applyFont="1" applyFill="1" applyBorder="1" applyAlignment="1"/>
    <xf numFmtId="164" fontId="26" fillId="9" borderId="3" xfId="17" applyNumberFormat="1" applyFont="1" applyFill="1" applyBorder="1" applyAlignment="1">
      <alignment horizontal="center" vertical="center"/>
    </xf>
    <xf numFmtId="164" fontId="23" fillId="0" borderId="2" xfId="17" applyNumberFormat="1" applyFont="1" applyFill="1" applyBorder="1" applyAlignment="1"/>
    <xf numFmtId="164" fontId="23" fillId="0" borderId="4" xfId="17" applyNumberFormat="1" applyFont="1" applyFill="1" applyBorder="1" applyAlignment="1"/>
    <xf numFmtId="0" fontId="23" fillId="0" borderId="15" xfId="17" applyFont="1" applyFill="1" applyBorder="1" applyAlignment="1"/>
    <xf numFmtId="0" fontId="26" fillId="9" borderId="8" xfId="17" applyFont="1" applyFill="1" applyBorder="1" applyAlignment="1"/>
    <xf numFmtId="0" fontId="23" fillId="0" borderId="13" xfId="17" applyFont="1" applyFill="1" applyBorder="1" applyAlignment="1"/>
    <xf numFmtId="9" fontId="23" fillId="0" borderId="3" xfId="17" applyNumberFormat="1" applyFont="1" applyFill="1" applyBorder="1" applyAlignment="1"/>
    <xf numFmtId="0" fontId="23" fillId="0" borderId="16" xfId="17" applyFont="1" applyFill="1" applyBorder="1" applyAlignment="1"/>
    <xf numFmtId="9" fontId="23" fillId="0" borderId="16" xfId="17" applyNumberFormat="1" applyFont="1" applyFill="1" applyBorder="1" applyAlignment="1"/>
    <xf numFmtId="0" fontId="26" fillId="9" borderId="5" xfId="17" applyFont="1" applyFill="1" applyBorder="1" applyAlignment="1">
      <alignment horizontal="center" vertical="center"/>
    </xf>
    <xf numFmtId="0" fontId="16" fillId="0" borderId="0" xfId="17" applyFont="1" applyFill="1" applyAlignment="1">
      <alignment vertical="center" wrapText="1"/>
    </xf>
    <xf numFmtId="0" fontId="26" fillId="0" borderId="0" xfId="17" applyFont="1" applyFill="1" applyAlignment="1"/>
    <xf numFmtId="0" fontId="17" fillId="9" borderId="3" xfId="17" applyFont="1" applyFill="1" applyBorder="1" applyAlignment="1">
      <alignment horizontal="center"/>
    </xf>
    <xf numFmtId="0" fontId="17" fillId="9" borderId="2" xfId="17" applyFont="1" applyFill="1" applyBorder="1" applyAlignment="1">
      <alignment horizontal="center" vertical="center" wrapText="1"/>
    </xf>
    <xf numFmtId="0" fontId="17" fillId="9" borderId="3" xfId="17" applyFont="1" applyFill="1" applyBorder="1" applyAlignment="1">
      <alignment horizontal="center" vertical="center" wrapText="1"/>
    </xf>
    <xf numFmtId="49" fontId="17" fillId="9" borderId="2" xfId="17" applyNumberFormat="1" applyFont="1" applyFill="1" applyBorder="1" applyAlignment="1">
      <alignment horizontal="center" vertical="center" wrapText="1"/>
    </xf>
    <xf numFmtId="49" fontId="17" fillId="9" borderId="2" xfId="17" applyNumberFormat="1" applyFont="1" applyFill="1" applyBorder="1" applyAlignment="1">
      <alignment horizontal="center"/>
    </xf>
    <xf numFmtId="49" fontId="17" fillId="9" borderId="6" xfId="17" applyNumberFormat="1" applyFont="1" applyFill="1" applyBorder="1" applyAlignment="1">
      <alignment horizontal="center"/>
    </xf>
    <xf numFmtId="0" fontId="0" fillId="10" borderId="3" xfId="0" applyFill="1" applyBorder="1"/>
    <xf numFmtId="4" fontId="16" fillId="9" borderId="3" xfId="17" applyNumberFormat="1" applyFont="1" applyFill="1" applyBorder="1" applyAlignment="1">
      <alignment horizontal="right"/>
    </xf>
    <xf numFmtId="0" fontId="23" fillId="0" borderId="14" xfId="17" applyFont="1" applyFill="1" applyBorder="1" applyAlignment="1">
      <alignment horizontal="left" vertical="center" wrapText="1"/>
    </xf>
    <xf numFmtId="0" fontId="23" fillId="0" borderId="0" xfId="17" applyFont="1" applyFill="1" applyAlignment="1">
      <alignment horizontal="left" vertical="center" wrapText="1"/>
    </xf>
    <xf numFmtId="2" fontId="16" fillId="0" borderId="3" xfId="17" applyNumberFormat="1" applyFont="1" applyFill="1" applyBorder="1" applyAlignment="1">
      <alignment horizontal="right" vertical="center"/>
    </xf>
    <xf numFmtId="4" fontId="16" fillId="0" borderId="3" xfId="17" applyNumberFormat="1" applyFont="1" applyFill="1" applyBorder="1" applyAlignment="1">
      <alignment horizontal="right" vertical="center"/>
    </xf>
    <xf numFmtId="167" fontId="16" fillId="9" borderId="3" xfId="17" applyNumberFormat="1" applyFont="1" applyFill="1" applyBorder="1" applyAlignment="1">
      <alignment horizontal="right"/>
    </xf>
    <xf numFmtId="0" fontId="15" fillId="0" borderId="0" xfId="17" applyFont="1" applyFill="1" applyAlignment="1">
      <alignment horizontal="center"/>
    </xf>
    <xf numFmtId="0" fontId="18" fillId="0" borderId="0" xfId="17" applyFont="1" applyFill="1" applyAlignment="1">
      <alignment horizontal="center"/>
    </xf>
    <xf numFmtId="49" fontId="16" fillId="0" borderId="0" xfId="17" applyNumberFormat="1" applyFont="1" applyFill="1" applyAlignment="1">
      <alignment horizontal="center"/>
    </xf>
    <xf numFmtId="0" fontId="17" fillId="0" borderId="0" xfId="17" applyFont="1" applyFill="1" applyAlignment="1">
      <alignment horizontal="center"/>
    </xf>
    <xf numFmtId="0" fontId="16" fillId="0" borderId="0" xfId="17" applyFont="1" applyFill="1" applyAlignment="1">
      <alignment horizontal="center"/>
    </xf>
    <xf numFmtId="0" fontId="23" fillId="0" borderId="0" xfId="0" applyFont="1" applyFill="1" applyAlignment="1">
      <alignment horizontal="left" vertical="center" wrapText="1"/>
    </xf>
    <xf numFmtId="0" fontId="0" fillId="0" borderId="0" xfId="0" applyFill="1"/>
    <xf numFmtId="0" fontId="0" fillId="0" borderId="15" xfId="0" applyFill="1" applyBorder="1"/>
    <xf numFmtId="0" fontId="17" fillId="9" borderId="3" xfId="0" applyFont="1" applyFill="1" applyBorder="1" applyAlignment="1">
      <alignment horizontal="center" vertical="center"/>
    </xf>
    <xf numFmtId="0" fontId="17" fillId="9" borderId="3" xfId="17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/>
    </xf>
    <xf numFmtId="0" fontId="0" fillId="0" borderId="14" xfId="0" applyFill="1" applyBorder="1"/>
    <xf numFmtId="0" fontId="17" fillId="0" borderId="0" xfId="0" applyFont="1" applyFill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17" fillId="9" borderId="2" xfId="17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 wrapText="1"/>
    </xf>
    <xf numFmtId="0" fontId="17" fillId="9" borderId="2" xfId="17" applyFont="1" applyFill="1" applyBorder="1" applyAlignment="1">
      <alignment horizontal="center" wrapText="1"/>
    </xf>
    <xf numFmtId="0" fontId="16" fillId="0" borderId="0" xfId="17" applyFont="1" applyFill="1" applyAlignment="1">
      <alignment horizontal="center" vertical="center"/>
    </xf>
    <xf numFmtId="0" fontId="17" fillId="9" borderId="3" xfId="17" applyFont="1" applyFill="1" applyBorder="1" applyAlignment="1">
      <alignment horizontal="center" vertical="center"/>
    </xf>
    <xf numFmtId="0" fontId="15" fillId="0" borderId="0" xfId="17" applyFont="1" applyFill="1" applyAlignment="1">
      <alignment horizontal="center" vertical="center"/>
    </xf>
    <xf numFmtId="0" fontId="18" fillId="0" borderId="0" xfId="17" applyFont="1" applyFill="1" applyAlignment="1">
      <alignment horizontal="center" vertical="center"/>
    </xf>
    <xf numFmtId="0" fontId="17" fillId="0" borderId="0" xfId="17" applyFont="1" applyFill="1" applyAlignment="1">
      <alignment horizontal="center" vertical="center"/>
    </xf>
    <xf numFmtId="0" fontId="26" fillId="9" borderId="3" xfId="17" applyFont="1" applyFill="1" applyBorder="1" applyAlignment="1">
      <alignment horizontal="center" vertical="center"/>
    </xf>
    <xf numFmtId="0" fontId="26" fillId="9" borderId="3" xfId="17" applyFont="1" applyFill="1" applyBorder="1" applyAlignment="1">
      <alignment horizontal="center"/>
    </xf>
    <xf numFmtId="0" fontId="26" fillId="9" borderId="2" xfId="17" applyFont="1" applyFill="1" applyBorder="1" applyAlignment="1">
      <alignment horizontal="center"/>
    </xf>
    <xf numFmtId="0" fontId="0" fillId="0" borderId="0" xfId="0"/>
    <xf numFmtId="0" fontId="26" fillId="9" borderId="6" xfId="17" applyFont="1" applyFill="1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0" fontId="26" fillId="9" borderId="13" xfId="17" applyFont="1" applyFill="1" applyBorder="1" applyAlignment="1">
      <alignment horizontal="center" vertical="center"/>
    </xf>
    <xf numFmtId="0" fontId="0" fillId="0" borderId="3" xfId="0" applyFill="1" applyBorder="1"/>
    <xf numFmtId="0" fontId="0" fillId="0" borderId="2" xfId="0" applyFill="1" applyBorder="1"/>
    <xf numFmtId="4" fontId="23" fillId="0" borderId="4" xfId="17" applyNumberFormat="1" applyFont="1" applyFill="1" applyBorder="1" applyAlignment="1">
      <alignment horizontal="center"/>
    </xf>
    <xf numFmtId="4" fontId="23" fillId="0" borderId="6" xfId="17" applyNumberFormat="1" applyFont="1" applyFill="1" applyBorder="1" applyAlignment="1">
      <alignment horizontal="center"/>
    </xf>
    <xf numFmtId="4" fontId="23" fillId="0" borderId="2" xfId="17" applyNumberFormat="1" applyFont="1" applyFill="1" applyBorder="1" applyAlignment="1">
      <alignment horizontal="center"/>
    </xf>
    <xf numFmtId="170" fontId="23" fillId="0" borderId="4" xfId="17" applyNumberFormat="1" applyFont="1" applyFill="1" applyBorder="1" applyAlignment="1">
      <alignment horizontal="center"/>
    </xf>
    <xf numFmtId="0" fontId="25" fillId="0" borderId="0" xfId="17" applyFont="1" applyFill="1" applyAlignment="1">
      <alignment horizontal="center" vertical="center"/>
    </xf>
    <xf numFmtId="0" fontId="26" fillId="0" borderId="0" xfId="17" applyFont="1" applyFill="1" applyAlignment="1">
      <alignment horizontal="center" vertical="center"/>
    </xf>
    <xf numFmtId="0" fontId="23" fillId="0" borderId="0" xfId="17" applyFont="1" applyFill="1" applyAlignment="1">
      <alignment horizontal="center" vertical="center"/>
    </xf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Default" xfId="8" xr:uid="{00000000-0005-0000-0000-000005000000}"/>
    <cellStyle name="Error" xfId="9" xr:uid="{00000000-0005-0000-0000-000006000000}"/>
    <cellStyle name="Footnote" xfId="10" xr:uid="{00000000-0005-0000-0000-000007000000}"/>
    <cellStyle name="Good" xfId="11" xr:uid="{00000000-0005-0000-0000-000008000000}"/>
    <cellStyle name="Heading" xfId="12" xr:uid="{00000000-0005-0000-0000-000009000000}"/>
    <cellStyle name="Heading 1" xfId="13" xr:uid="{00000000-0005-0000-0000-00000A000000}"/>
    <cellStyle name="Heading 2" xfId="14" xr:uid="{00000000-0005-0000-0000-00000B000000}"/>
    <cellStyle name="Hyperlink" xfId="15" xr:uid="{00000000-0005-0000-0000-00000C000000}"/>
    <cellStyle name="Neutral" xfId="16" xr:uid="{00000000-0005-0000-0000-00000D000000}"/>
    <cellStyle name="Normal" xfId="0" builtinId="0" customBuiltin="1"/>
    <cellStyle name="Normal 2" xfId="17" xr:uid="{00000000-0005-0000-0000-00000F000000}"/>
    <cellStyle name="Normal 2 2" xfId="18" xr:uid="{00000000-0005-0000-0000-000010000000}"/>
    <cellStyle name="Normal 3" xfId="19" xr:uid="{00000000-0005-0000-0000-000011000000}"/>
    <cellStyle name="Normal 5" xfId="20" xr:uid="{00000000-0005-0000-0000-000012000000}"/>
    <cellStyle name="Note" xfId="21" xr:uid="{00000000-0005-0000-0000-000013000000}"/>
    <cellStyle name="Porcentagem" xfId="2" builtinId="5" customBuiltin="1"/>
    <cellStyle name="Result" xfId="22" xr:uid="{00000000-0005-0000-0000-000015000000}"/>
    <cellStyle name="Separador de milhares 2" xfId="23" xr:uid="{00000000-0005-0000-0000-000016000000}"/>
    <cellStyle name="Status" xfId="24" xr:uid="{00000000-0005-0000-0000-000017000000}"/>
    <cellStyle name="Text" xfId="25" xr:uid="{00000000-0005-0000-0000-000018000000}"/>
    <cellStyle name="Vírgula" xfId="1" builtinId="3" customBuiltin="1"/>
    <cellStyle name="Vírgula 2" xfId="26" xr:uid="{00000000-0005-0000-0000-00001A000000}"/>
    <cellStyle name="Vírgula 3" xfId="27" xr:uid="{00000000-0005-0000-0000-00001B000000}"/>
    <cellStyle name="Warning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17"/>
  <sheetViews>
    <sheetView workbookViewId="0">
      <selection activeCell="G13" sqref="G13"/>
    </sheetView>
  </sheetViews>
  <sheetFormatPr defaultRowHeight="11.25" customHeight="1"/>
  <cols>
    <col min="1" max="1" width="59.28515625" style="1" customWidth="1"/>
    <col min="2" max="2" width="15.5703125" style="1" customWidth="1"/>
    <col min="3" max="3" width="15" style="1" customWidth="1"/>
    <col min="4" max="4" width="13.85546875" style="1" customWidth="1"/>
    <col min="5" max="6" width="15.5703125" style="1" customWidth="1"/>
    <col min="7" max="8" width="13.85546875" style="1" customWidth="1"/>
    <col min="9" max="9" width="15.5703125" style="1" customWidth="1"/>
    <col min="10" max="10" width="13.85546875" style="1" customWidth="1"/>
    <col min="11" max="11" width="11.7109375" style="1" customWidth="1"/>
    <col min="12" max="12" width="15.140625" style="1" customWidth="1"/>
    <col min="13" max="13" width="13.85546875" style="1" customWidth="1"/>
    <col min="14" max="14" width="18.5703125" style="1" customWidth="1"/>
    <col min="15" max="15" width="6.5703125" style="1" customWidth="1"/>
    <col min="16" max="17" width="15.42578125" style="1" customWidth="1"/>
    <col min="18" max="18" width="22" style="1" customWidth="1"/>
    <col min="19" max="19" width="13.42578125" style="1" customWidth="1"/>
    <col min="20" max="1024" width="9.140625" style="1" customWidth="1"/>
    <col min="1025" max="1025" width="9.140625" customWidth="1"/>
  </cols>
  <sheetData>
    <row r="1" spans="1:12" ht="15.75">
      <c r="A1" s="306" t="s">
        <v>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</row>
    <row r="2" spans="1:12" ht="11.25" customHeight="1">
      <c r="A2" s="2"/>
    </row>
    <row r="3" spans="1:12" ht="11.25" customHeight="1">
      <c r="A3" s="307" t="s">
        <v>1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4" spans="1:12" ht="11.25" customHeight="1">
      <c r="A4" s="308" t="s">
        <v>2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</row>
    <row r="5" spans="1:12" ht="11.25" customHeight="1">
      <c r="A5" s="309" t="s">
        <v>3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</row>
    <row r="6" spans="1:12" ht="11.25" customHeight="1">
      <c r="A6" s="310" t="s">
        <v>4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</row>
    <row r="7" spans="1:12" ht="11.25" customHeight="1">
      <c r="A7" s="310" t="s">
        <v>5</v>
      </c>
      <c r="B7" s="310"/>
      <c r="C7" s="310"/>
      <c r="D7" s="310"/>
      <c r="E7" s="310"/>
      <c r="F7" s="310"/>
      <c r="G7" s="310"/>
      <c r="H7" s="310"/>
      <c r="I7" s="310"/>
      <c r="J7" s="310"/>
      <c r="K7" s="310"/>
      <c r="L7" s="310"/>
    </row>
    <row r="8" spans="1:12" ht="11.25" customHeight="1">
      <c r="A8" s="3"/>
      <c r="B8" s="3"/>
      <c r="C8" s="3"/>
      <c r="D8" s="3"/>
      <c r="E8" s="3"/>
      <c r="F8" s="3"/>
      <c r="G8" s="3"/>
      <c r="H8" s="3"/>
      <c r="I8" s="4"/>
      <c r="J8" s="4"/>
      <c r="K8" s="4"/>
    </row>
    <row r="9" spans="1:12" ht="11.25" customHeight="1">
      <c r="A9" s="5" t="s">
        <v>6</v>
      </c>
      <c r="E9" s="6"/>
      <c r="H9" s="7"/>
      <c r="I9" s="4"/>
      <c r="J9" s="8"/>
      <c r="L9" s="8" t="s">
        <v>7</v>
      </c>
    </row>
    <row r="10" spans="1:12" ht="11.25" customHeight="1">
      <c r="A10" s="9"/>
      <c r="B10" s="296" t="s">
        <v>8</v>
      </c>
      <c r="C10" s="296"/>
      <c r="D10" s="296" t="s">
        <v>9</v>
      </c>
      <c r="E10" s="296"/>
      <c r="F10" s="293" t="s">
        <v>10</v>
      </c>
      <c r="G10" s="293"/>
      <c r="H10" s="293"/>
      <c r="I10" s="293"/>
      <c r="J10" s="293"/>
      <c r="K10" s="293"/>
      <c r="L10" s="10" t="s">
        <v>11</v>
      </c>
    </row>
    <row r="11" spans="1:12" ht="12.75" customHeight="1">
      <c r="A11" s="11" t="s">
        <v>12</v>
      </c>
      <c r="B11" s="296"/>
      <c r="C11" s="296"/>
      <c r="D11" s="296"/>
      <c r="E11" s="296"/>
      <c r="F11" s="297" t="s">
        <v>13</v>
      </c>
      <c r="G11" s="297"/>
      <c r="H11" s="12" t="s">
        <v>14</v>
      </c>
      <c r="I11" s="297" t="s">
        <v>15</v>
      </c>
      <c r="J11" s="297"/>
      <c r="K11" s="13" t="s">
        <v>14</v>
      </c>
      <c r="L11" s="14"/>
    </row>
    <row r="12" spans="1:12" ht="11.25" customHeight="1">
      <c r="A12" s="15"/>
      <c r="B12" s="16"/>
      <c r="C12" s="17"/>
      <c r="D12" s="298" t="s">
        <v>16</v>
      </c>
      <c r="E12" s="298"/>
      <c r="F12" s="298" t="s">
        <v>17</v>
      </c>
      <c r="G12" s="298"/>
      <c r="H12" s="19" t="s">
        <v>18</v>
      </c>
      <c r="I12" s="298" t="s">
        <v>19</v>
      </c>
      <c r="J12" s="298"/>
      <c r="K12" s="20" t="s">
        <v>20</v>
      </c>
      <c r="L12" s="18" t="s">
        <v>21</v>
      </c>
    </row>
    <row r="13" spans="1:12" ht="12.75">
      <c r="A13" s="21" t="s">
        <v>22</v>
      </c>
      <c r="B13" s="22"/>
      <c r="C13" s="23">
        <v>300767</v>
      </c>
      <c r="D13" s="24"/>
      <c r="E13" s="23">
        <v>300767</v>
      </c>
      <c r="F13" s="24"/>
      <c r="G13" s="25">
        <v>80756.83</v>
      </c>
      <c r="H13" s="26">
        <v>0.2685029607636476</v>
      </c>
      <c r="I13" s="27"/>
      <c r="J13" s="23">
        <v>524127.39</v>
      </c>
      <c r="K13" s="26">
        <v>1.7426359607270745</v>
      </c>
      <c r="L13" s="28">
        <v>-223360.39</v>
      </c>
    </row>
    <row r="14" spans="1:12" ht="12.75">
      <c r="A14" s="29" t="s">
        <v>23</v>
      </c>
      <c r="B14" s="22"/>
      <c r="C14" s="25">
        <v>300767</v>
      </c>
      <c r="D14" s="30"/>
      <c r="E14" s="25">
        <v>300767</v>
      </c>
      <c r="F14" s="30"/>
      <c r="G14" s="25">
        <v>65788.28</v>
      </c>
      <c r="H14" s="31">
        <v>0.21873503409616082</v>
      </c>
      <c r="I14" s="32"/>
      <c r="J14" s="25">
        <v>264189.03000000003</v>
      </c>
      <c r="K14" s="31">
        <v>0.8783843639761012</v>
      </c>
      <c r="L14" s="28">
        <v>36577.969999999972</v>
      </c>
    </row>
    <row r="15" spans="1:12" ht="12.75" hidden="1">
      <c r="A15" s="29" t="s">
        <v>24</v>
      </c>
      <c r="B15" s="22"/>
      <c r="C15" s="25">
        <v>0</v>
      </c>
      <c r="D15" s="30"/>
      <c r="E15" s="25">
        <v>0</v>
      </c>
      <c r="F15" s="30"/>
      <c r="G15" s="25">
        <v>0</v>
      </c>
      <c r="H15" s="31">
        <v>0</v>
      </c>
      <c r="I15" s="32"/>
      <c r="J15" s="25">
        <v>0</v>
      </c>
      <c r="K15" s="31">
        <v>0</v>
      </c>
      <c r="L15" s="28">
        <v>0</v>
      </c>
    </row>
    <row r="16" spans="1:12" ht="12.75" hidden="1">
      <c r="A16" s="29" t="s">
        <v>25</v>
      </c>
      <c r="B16" s="22"/>
      <c r="C16" s="25"/>
      <c r="D16" s="30"/>
      <c r="E16" s="25"/>
      <c r="F16" s="30"/>
      <c r="G16" s="25"/>
      <c r="H16" s="31" t="s">
        <v>432</v>
      </c>
      <c r="I16" s="32"/>
      <c r="J16" s="25"/>
      <c r="K16" s="31" t="s">
        <v>432</v>
      </c>
      <c r="L16" s="28">
        <v>0</v>
      </c>
    </row>
    <row r="17" spans="1:13" ht="12.75" hidden="1">
      <c r="A17" s="29" t="s">
        <v>26</v>
      </c>
      <c r="B17" s="22"/>
      <c r="C17" s="25"/>
      <c r="D17" s="30"/>
      <c r="E17" s="25"/>
      <c r="F17" s="30"/>
      <c r="G17" s="25"/>
      <c r="H17" s="31" t="s">
        <v>432</v>
      </c>
      <c r="I17" s="32"/>
      <c r="J17" s="25"/>
      <c r="K17" s="31" t="s">
        <v>432</v>
      </c>
      <c r="L17" s="28">
        <v>0</v>
      </c>
    </row>
    <row r="18" spans="1:13" ht="12.75" hidden="1">
      <c r="A18" s="29" t="s">
        <v>27</v>
      </c>
      <c r="B18" s="22"/>
      <c r="C18" s="25"/>
      <c r="D18" s="30"/>
      <c r="E18" s="25"/>
      <c r="F18" s="30"/>
      <c r="G18" s="25"/>
      <c r="H18" s="31" t="s">
        <v>432</v>
      </c>
      <c r="I18" s="32"/>
      <c r="J18" s="25"/>
      <c r="K18" s="31" t="s">
        <v>432</v>
      </c>
      <c r="L18" s="28">
        <v>0</v>
      </c>
    </row>
    <row r="19" spans="1:13" ht="12.75" hidden="1">
      <c r="A19" s="29" t="s">
        <v>28</v>
      </c>
      <c r="B19" s="22"/>
      <c r="C19" s="25">
        <v>0</v>
      </c>
      <c r="D19" s="30"/>
      <c r="E19" s="25">
        <v>0</v>
      </c>
      <c r="F19" s="30"/>
      <c r="G19" s="25">
        <v>0</v>
      </c>
      <c r="H19" s="31">
        <v>0</v>
      </c>
      <c r="I19" s="32"/>
      <c r="J19" s="25">
        <v>0</v>
      </c>
      <c r="K19" s="31">
        <v>0</v>
      </c>
      <c r="L19" s="28">
        <v>0</v>
      </c>
    </row>
    <row r="20" spans="1:13" ht="12.75" hidden="1">
      <c r="A20" s="29" t="s">
        <v>29</v>
      </c>
      <c r="B20" s="22"/>
      <c r="C20" s="25"/>
      <c r="D20" s="30"/>
      <c r="E20" s="25"/>
      <c r="F20" s="30"/>
      <c r="G20" s="25"/>
      <c r="H20" s="31" t="s">
        <v>432</v>
      </c>
      <c r="I20" s="32"/>
      <c r="J20" s="25"/>
      <c r="K20" s="31" t="s">
        <v>432</v>
      </c>
      <c r="L20" s="28">
        <v>0</v>
      </c>
    </row>
    <row r="21" spans="1:13" ht="12.75" hidden="1">
      <c r="A21" s="29" t="s">
        <v>30</v>
      </c>
      <c r="B21" s="22"/>
      <c r="C21" s="25"/>
      <c r="D21" s="30"/>
      <c r="E21" s="25"/>
      <c r="F21" s="30"/>
      <c r="G21" s="25"/>
      <c r="H21" s="31" t="s">
        <v>432</v>
      </c>
      <c r="I21" s="32"/>
      <c r="J21" s="25"/>
      <c r="K21" s="31" t="s">
        <v>432</v>
      </c>
      <c r="L21" s="28">
        <v>0</v>
      </c>
    </row>
    <row r="22" spans="1:13" ht="25.5" hidden="1">
      <c r="A22" s="33" t="s">
        <v>31</v>
      </c>
      <c r="B22" s="22"/>
      <c r="C22" s="25"/>
      <c r="D22" s="30"/>
      <c r="E22" s="25"/>
      <c r="F22" s="30"/>
      <c r="G22" s="25"/>
      <c r="H22" s="31" t="s">
        <v>432</v>
      </c>
      <c r="I22" s="32"/>
      <c r="J22" s="25"/>
      <c r="K22" s="31" t="s">
        <v>432</v>
      </c>
      <c r="L22" s="28">
        <v>0</v>
      </c>
    </row>
    <row r="23" spans="1:13" ht="21.75" customHeight="1">
      <c r="A23" s="29" t="s">
        <v>32</v>
      </c>
      <c r="B23" s="22"/>
      <c r="C23" s="25">
        <v>300767</v>
      </c>
      <c r="D23" s="30"/>
      <c r="E23" s="25">
        <v>300767</v>
      </c>
      <c r="F23" s="30"/>
      <c r="G23" s="25">
        <v>50819.729999999996</v>
      </c>
      <c r="H23" s="31">
        <v>0.16896710742867402</v>
      </c>
      <c r="I23" s="32"/>
      <c r="J23" s="25">
        <v>264189.03000000003</v>
      </c>
      <c r="K23" s="31">
        <v>0.8783843639761012</v>
      </c>
      <c r="L23" s="28">
        <v>36577.969999999972</v>
      </c>
    </row>
    <row r="24" spans="1:13" ht="12.75" hidden="1">
      <c r="A24" s="29" t="s">
        <v>33</v>
      </c>
      <c r="B24" s="22"/>
      <c r="C24" s="25"/>
      <c r="D24" s="30"/>
      <c r="E24" s="25"/>
      <c r="F24" s="30"/>
      <c r="G24" s="25"/>
      <c r="H24" s="31" t="s">
        <v>432</v>
      </c>
      <c r="I24" s="32"/>
      <c r="J24" s="25"/>
      <c r="K24" s="31" t="s">
        <v>432</v>
      </c>
      <c r="L24" s="28">
        <v>0</v>
      </c>
    </row>
    <row r="25" spans="1:13" ht="12.75">
      <c r="A25" s="29" t="s">
        <v>34</v>
      </c>
      <c r="B25" s="22"/>
      <c r="C25" s="25">
        <v>270838</v>
      </c>
      <c r="D25" s="30"/>
      <c r="E25" s="25">
        <v>270838</v>
      </c>
      <c r="F25" s="30"/>
      <c r="G25" s="25">
        <v>50819.729999999996</v>
      </c>
      <c r="H25" s="31">
        <v>0.18763884683833137</v>
      </c>
      <c r="I25" s="32"/>
      <c r="J25" s="25">
        <v>258009.44000000003</v>
      </c>
      <c r="K25" s="31">
        <v>0.95263382538639341</v>
      </c>
      <c r="L25" s="28">
        <v>12828.559999999969</v>
      </c>
      <c r="M25" s="34"/>
    </row>
    <row r="26" spans="1:13" ht="25.5">
      <c r="A26" s="33" t="s">
        <v>35</v>
      </c>
      <c r="B26" s="22"/>
      <c r="C26" s="25">
        <v>29929</v>
      </c>
      <c r="D26" s="30"/>
      <c r="E26" s="25">
        <v>29929</v>
      </c>
      <c r="F26" s="30"/>
      <c r="G26" s="25">
        <v>0</v>
      </c>
      <c r="H26" s="31">
        <v>0</v>
      </c>
      <c r="I26" s="32"/>
      <c r="J26" s="25">
        <v>6179.5899999999992</v>
      </c>
      <c r="K26" s="31">
        <v>0.20647499081158741</v>
      </c>
      <c r="L26" s="28">
        <v>23749.41</v>
      </c>
      <c r="M26" s="34"/>
    </row>
    <row r="27" spans="1:13" ht="12.75" hidden="1">
      <c r="A27" s="29" t="s">
        <v>36</v>
      </c>
      <c r="B27" s="22"/>
      <c r="C27" s="25"/>
      <c r="D27" s="30"/>
      <c r="E27" s="25"/>
      <c r="F27" s="30"/>
      <c r="G27" s="25"/>
      <c r="H27" s="31" t="s">
        <v>432</v>
      </c>
      <c r="I27" s="32"/>
      <c r="J27" s="25"/>
      <c r="K27" s="31" t="s">
        <v>432</v>
      </c>
      <c r="L27" s="28">
        <v>0</v>
      </c>
    </row>
    <row r="28" spans="1:13" ht="12.75" hidden="1">
      <c r="A28" s="29" t="s">
        <v>37</v>
      </c>
      <c r="B28" s="22"/>
      <c r="C28" s="25"/>
      <c r="D28" s="30"/>
      <c r="E28" s="25"/>
      <c r="F28" s="30"/>
      <c r="G28" s="25"/>
      <c r="H28" s="31" t="s">
        <v>432</v>
      </c>
      <c r="I28" s="32"/>
      <c r="J28" s="25"/>
      <c r="K28" s="31" t="s">
        <v>432</v>
      </c>
      <c r="L28" s="28">
        <v>0</v>
      </c>
    </row>
    <row r="29" spans="1:13" ht="12.75" hidden="1">
      <c r="A29" s="33" t="s">
        <v>38</v>
      </c>
      <c r="B29" s="22"/>
      <c r="C29" s="25"/>
      <c r="D29" s="30"/>
      <c r="E29" s="25"/>
      <c r="F29" s="30"/>
      <c r="G29" s="25"/>
      <c r="H29" s="31" t="s">
        <v>432</v>
      </c>
      <c r="I29" s="32"/>
      <c r="J29" s="25"/>
      <c r="K29" s="31" t="s">
        <v>432</v>
      </c>
      <c r="L29" s="28">
        <v>0</v>
      </c>
    </row>
    <row r="30" spans="1:13" ht="12.75" hidden="1">
      <c r="A30" s="29" t="s">
        <v>39</v>
      </c>
      <c r="B30" s="22"/>
      <c r="C30" s="25"/>
      <c r="D30" s="30"/>
      <c r="E30" s="25"/>
      <c r="F30" s="30"/>
      <c r="G30" s="25"/>
      <c r="H30" s="31" t="s">
        <v>432</v>
      </c>
      <c r="I30" s="32"/>
      <c r="J30" s="25"/>
      <c r="K30" s="31" t="s">
        <v>432</v>
      </c>
      <c r="L30" s="28">
        <v>0</v>
      </c>
    </row>
    <row r="31" spans="1:13" ht="12.75">
      <c r="A31" s="29" t="s">
        <v>40</v>
      </c>
      <c r="B31" s="22"/>
      <c r="C31" s="25">
        <v>0</v>
      </c>
      <c r="D31" s="30"/>
      <c r="E31" s="25">
        <v>0</v>
      </c>
      <c r="F31" s="30"/>
      <c r="G31" s="25">
        <v>14968.55</v>
      </c>
      <c r="H31" s="31">
        <v>0</v>
      </c>
      <c r="I31" s="32"/>
      <c r="J31" s="25">
        <v>259938.36</v>
      </c>
      <c r="K31" s="31">
        <v>0</v>
      </c>
      <c r="L31" s="28">
        <v>-259938.36</v>
      </c>
    </row>
    <row r="32" spans="1:13" ht="0.75" hidden="1" customHeight="1">
      <c r="A32" s="29" t="s">
        <v>41</v>
      </c>
      <c r="B32" s="22"/>
      <c r="C32" s="25"/>
      <c r="D32" s="30"/>
      <c r="E32" s="25"/>
      <c r="F32" s="30"/>
      <c r="G32" s="25"/>
      <c r="H32" s="31" t="s">
        <v>432</v>
      </c>
      <c r="I32" s="32"/>
      <c r="J32" s="25"/>
      <c r="K32" s="31" t="s">
        <v>432</v>
      </c>
      <c r="L32" s="28">
        <v>0</v>
      </c>
    </row>
    <row r="33" spans="1:12" ht="35.25" hidden="1" customHeight="1">
      <c r="A33" s="29" t="s">
        <v>42</v>
      </c>
      <c r="B33" s="22"/>
      <c r="C33" s="25"/>
      <c r="D33" s="30"/>
      <c r="E33" s="25"/>
      <c r="F33" s="30"/>
      <c r="G33" s="25"/>
      <c r="H33" s="31" t="s">
        <v>432</v>
      </c>
      <c r="I33" s="32"/>
      <c r="J33" s="25"/>
      <c r="K33" s="31" t="s">
        <v>432</v>
      </c>
      <c r="L33" s="28">
        <v>0</v>
      </c>
    </row>
    <row r="34" spans="1:12" ht="12.75">
      <c r="A34" s="29" t="s">
        <v>43</v>
      </c>
      <c r="B34" s="22"/>
      <c r="C34" s="25">
        <v>0</v>
      </c>
      <c r="D34" s="30"/>
      <c r="E34" s="25">
        <v>0</v>
      </c>
      <c r="F34" s="30"/>
      <c r="G34" s="25">
        <v>0</v>
      </c>
      <c r="H34" s="31">
        <v>0</v>
      </c>
      <c r="I34" s="32"/>
      <c r="J34" s="25">
        <v>0</v>
      </c>
      <c r="K34" s="31">
        <v>0</v>
      </c>
      <c r="L34" s="28">
        <v>0</v>
      </c>
    </row>
    <row r="35" spans="1:12" ht="12.75">
      <c r="A35" s="33" t="s">
        <v>44</v>
      </c>
      <c r="B35" s="22"/>
      <c r="C35" s="25">
        <v>0</v>
      </c>
      <c r="D35" s="30"/>
      <c r="E35" s="25">
        <v>0</v>
      </c>
      <c r="F35" s="30"/>
      <c r="G35" s="25">
        <v>0</v>
      </c>
      <c r="H35" s="31">
        <v>0</v>
      </c>
      <c r="I35" s="32"/>
      <c r="J35" s="25">
        <v>0</v>
      </c>
      <c r="K35" s="31">
        <v>0</v>
      </c>
      <c r="L35" s="28">
        <v>0</v>
      </c>
    </row>
    <row r="36" spans="1:12" ht="12.75" hidden="1" customHeight="1">
      <c r="A36" s="33" t="s">
        <v>45</v>
      </c>
      <c r="B36" s="22"/>
      <c r="C36" s="25"/>
      <c r="D36" s="30"/>
      <c r="E36" s="25"/>
      <c r="F36" s="30"/>
      <c r="G36" s="25"/>
      <c r="H36" s="31" t="s">
        <v>432</v>
      </c>
      <c r="I36" s="32"/>
      <c r="J36" s="25"/>
      <c r="K36" s="31" t="s">
        <v>432</v>
      </c>
      <c r="L36" s="28">
        <v>0</v>
      </c>
    </row>
    <row r="37" spans="1:12" ht="12.75" hidden="1">
      <c r="A37" s="29" t="s">
        <v>46</v>
      </c>
      <c r="B37" s="22"/>
      <c r="C37" s="25"/>
      <c r="D37" s="30"/>
      <c r="E37" s="25"/>
      <c r="F37" s="30"/>
      <c r="G37" s="25"/>
      <c r="H37" s="31" t="s">
        <v>432</v>
      </c>
      <c r="I37" s="32"/>
      <c r="J37" s="25"/>
      <c r="K37" s="31" t="s">
        <v>432</v>
      </c>
      <c r="L37" s="28">
        <v>0</v>
      </c>
    </row>
    <row r="38" spans="1:12" ht="12.75" hidden="1">
      <c r="A38" s="33" t="s">
        <v>47</v>
      </c>
      <c r="B38" s="22"/>
      <c r="C38" s="25"/>
      <c r="D38" s="30"/>
      <c r="E38" s="25"/>
      <c r="F38" s="30"/>
      <c r="G38" s="25"/>
      <c r="H38" s="31" t="s">
        <v>432</v>
      </c>
      <c r="I38" s="32"/>
      <c r="J38" s="25"/>
      <c r="K38" s="31" t="s">
        <v>432</v>
      </c>
      <c r="L38" s="28">
        <v>0</v>
      </c>
    </row>
    <row r="39" spans="1:12" ht="12.75" hidden="1">
      <c r="A39" s="29" t="s">
        <v>48</v>
      </c>
      <c r="B39" s="22"/>
      <c r="C39" s="25"/>
      <c r="D39" s="30"/>
      <c r="E39" s="25"/>
      <c r="F39" s="30"/>
      <c r="G39" s="25"/>
      <c r="H39" s="31">
        <v>0</v>
      </c>
      <c r="I39" s="32"/>
      <c r="J39" s="25"/>
      <c r="K39" s="31" t="s">
        <v>432</v>
      </c>
      <c r="L39" s="28">
        <v>0</v>
      </c>
    </row>
    <row r="40" spans="1:12" ht="12.75" hidden="1">
      <c r="A40" s="29" t="s">
        <v>49</v>
      </c>
      <c r="B40" s="35"/>
      <c r="C40" s="25">
        <v>0</v>
      </c>
      <c r="D40" s="30"/>
      <c r="E40" s="25">
        <v>0</v>
      </c>
      <c r="F40" s="30"/>
      <c r="G40" s="25">
        <v>0</v>
      </c>
      <c r="H40" s="31">
        <v>0</v>
      </c>
      <c r="I40" s="32"/>
      <c r="J40" s="25">
        <v>0</v>
      </c>
      <c r="K40" s="31">
        <v>0</v>
      </c>
      <c r="L40" s="28">
        <v>0</v>
      </c>
    </row>
    <row r="41" spans="1:12" ht="12.75" hidden="1">
      <c r="A41" s="29" t="s">
        <v>50</v>
      </c>
      <c r="B41" s="22"/>
      <c r="C41" s="25"/>
      <c r="D41" s="30"/>
      <c r="E41" s="25"/>
      <c r="F41" s="30"/>
      <c r="G41" s="25"/>
      <c r="H41" s="31" t="s">
        <v>432</v>
      </c>
      <c r="I41" s="32"/>
      <c r="J41" s="25"/>
      <c r="K41" s="31" t="s">
        <v>432</v>
      </c>
      <c r="L41" s="28">
        <v>0</v>
      </c>
    </row>
    <row r="42" spans="1:12" ht="20.25" hidden="1" customHeight="1">
      <c r="A42" s="33" t="s">
        <v>51</v>
      </c>
      <c r="B42" s="22"/>
      <c r="C42" s="25"/>
      <c r="D42" s="30"/>
      <c r="E42" s="25"/>
      <c r="F42" s="30"/>
      <c r="G42" s="25"/>
      <c r="H42" s="31" t="s">
        <v>432</v>
      </c>
      <c r="I42" s="32"/>
      <c r="J42" s="25"/>
      <c r="K42" s="31" t="s">
        <v>432</v>
      </c>
      <c r="L42" s="28">
        <v>0</v>
      </c>
    </row>
    <row r="43" spans="1:12" ht="12.75" hidden="1">
      <c r="A43" s="29" t="s">
        <v>52</v>
      </c>
      <c r="B43" s="22"/>
      <c r="C43" s="25"/>
      <c r="D43" s="30"/>
      <c r="E43" s="25"/>
      <c r="F43" s="30"/>
      <c r="G43" s="25"/>
      <c r="H43" s="31" t="s">
        <v>432</v>
      </c>
      <c r="I43" s="32"/>
      <c r="J43" s="25"/>
      <c r="K43" s="31" t="s">
        <v>432</v>
      </c>
      <c r="L43" s="28">
        <v>0</v>
      </c>
    </row>
    <row r="44" spans="1:12" ht="12.75" hidden="1">
      <c r="A44" s="29" t="s">
        <v>53</v>
      </c>
      <c r="B44" s="22"/>
      <c r="C44" s="25"/>
      <c r="D44" s="30"/>
      <c r="E44" s="25"/>
      <c r="F44" s="30"/>
      <c r="G44" s="25"/>
      <c r="H44" s="31" t="s">
        <v>432</v>
      </c>
      <c r="I44" s="32"/>
      <c r="J44" s="25"/>
      <c r="K44" s="31" t="s">
        <v>432</v>
      </c>
      <c r="L44" s="28">
        <v>0</v>
      </c>
    </row>
    <row r="45" spans="1:12" ht="12.75" hidden="1">
      <c r="A45" s="29" t="s">
        <v>54</v>
      </c>
      <c r="B45" s="22"/>
      <c r="C45" s="25"/>
      <c r="D45" s="30"/>
      <c r="E45" s="25"/>
      <c r="F45" s="30"/>
      <c r="G45" s="25"/>
      <c r="H45" s="31" t="s">
        <v>432</v>
      </c>
      <c r="I45" s="32"/>
      <c r="J45" s="25"/>
      <c r="K45" s="31" t="s">
        <v>432</v>
      </c>
      <c r="L45" s="28">
        <v>0</v>
      </c>
    </row>
    <row r="46" spans="1:12" ht="12.75" hidden="1">
      <c r="A46" s="29" t="s">
        <v>55</v>
      </c>
      <c r="B46" s="22"/>
      <c r="C46" s="25"/>
      <c r="D46" s="30"/>
      <c r="E46" s="25"/>
      <c r="F46" s="30"/>
      <c r="G46" s="25"/>
      <c r="H46" s="31" t="s">
        <v>432</v>
      </c>
      <c r="I46" s="32"/>
      <c r="J46" s="25"/>
      <c r="K46" s="31" t="s">
        <v>432</v>
      </c>
      <c r="L46" s="28">
        <v>0</v>
      </c>
    </row>
    <row r="47" spans="1:12" s="1" customFormat="1" ht="12.75" hidden="1">
      <c r="A47" s="36" t="s">
        <v>56</v>
      </c>
      <c r="B47" s="22"/>
      <c r="C47" s="25"/>
      <c r="D47" s="30"/>
      <c r="E47" s="25"/>
      <c r="F47" s="30"/>
      <c r="G47" s="25"/>
      <c r="H47" s="31" t="s">
        <v>432</v>
      </c>
      <c r="I47" s="32"/>
      <c r="J47" s="25"/>
      <c r="K47" s="31" t="s">
        <v>432</v>
      </c>
      <c r="L47" s="28">
        <v>0</v>
      </c>
    </row>
    <row r="48" spans="1:12" s="1" customFormat="1" ht="12.75" hidden="1" customHeight="1">
      <c r="A48" s="37" t="s">
        <v>57</v>
      </c>
      <c r="B48" s="22"/>
      <c r="C48" s="25"/>
      <c r="D48" s="30"/>
      <c r="E48" s="25"/>
      <c r="F48" s="30"/>
      <c r="G48" s="25"/>
      <c r="H48" s="31" t="s">
        <v>432</v>
      </c>
      <c r="I48" s="32"/>
      <c r="J48" s="25"/>
      <c r="K48" s="31" t="s">
        <v>432</v>
      </c>
      <c r="L48" s="28">
        <v>0</v>
      </c>
    </row>
    <row r="49" spans="1:12" ht="17.25" hidden="1" customHeight="1">
      <c r="A49" s="38" t="s">
        <v>40</v>
      </c>
      <c r="B49" s="22"/>
      <c r="C49" s="25">
        <v>0</v>
      </c>
      <c r="D49" s="30"/>
      <c r="E49" s="25">
        <v>0</v>
      </c>
      <c r="F49" s="30"/>
      <c r="G49" s="25">
        <v>0</v>
      </c>
      <c r="H49" s="31">
        <v>0</v>
      </c>
      <c r="I49" s="32"/>
      <c r="J49" s="25">
        <v>0</v>
      </c>
      <c r="K49" s="31">
        <v>0</v>
      </c>
      <c r="L49" s="28">
        <v>0</v>
      </c>
    </row>
    <row r="50" spans="1:12" ht="12.75" hidden="1">
      <c r="A50" s="29" t="s">
        <v>58</v>
      </c>
      <c r="B50" s="22"/>
      <c r="C50" s="25">
        <v>0</v>
      </c>
      <c r="D50" s="30"/>
      <c r="E50" s="25">
        <v>0</v>
      </c>
      <c r="F50" s="30"/>
      <c r="G50" s="25">
        <v>0</v>
      </c>
      <c r="H50" s="31">
        <v>0</v>
      </c>
      <c r="I50" s="32"/>
      <c r="J50" s="25">
        <v>0</v>
      </c>
      <c r="K50" s="31">
        <v>0</v>
      </c>
      <c r="L50" s="28">
        <v>0</v>
      </c>
    </row>
    <row r="51" spans="1:12" ht="12.75" hidden="1">
      <c r="A51" s="29" t="s">
        <v>59</v>
      </c>
      <c r="B51" s="22"/>
      <c r="C51" s="25">
        <v>0</v>
      </c>
      <c r="D51" s="30"/>
      <c r="E51" s="25">
        <v>0</v>
      </c>
      <c r="F51" s="30"/>
      <c r="G51" s="25">
        <v>0</v>
      </c>
      <c r="H51" s="31">
        <v>0</v>
      </c>
      <c r="I51" s="32"/>
      <c r="J51" s="25">
        <v>0</v>
      </c>
      <c r="K51" s="31">
        <v>0</v>
      </c>
      <c r="L51" s="28">
        <v>0</v>
      </c>
    </row>
    <row r="52" spans="1:12" ht="12.75" hidden="1">
      <c r="A52" s="29" t="s">
        <v>60</v>
      </c>
      <c r="B52" s="22"/>
      <c r="C52" s="25"/>
      <c r="D52" s="30"/>
      <c r="E52" s="25"/>
      <c r="F52" s="30"/>
      <c r="G52" s="25"/>
      <c r="H52" s="31" t="s">
        <v>432</v>
      </c>
      <c r="I52" s="32"/>
      <c r="J52" s="25"/>
      <c r="K52" s="31" t="s">
        <v>432</v>
      </c>
      <c r="L52" s="28">
        <v>0</v>
      </c>
    </row>
    <row r="53" spans="1:12" ht="12.75" hidden="1">
      <c r="A53" s="36" t="s">
        <v>61</v>
      </c>
      <c r="B53" s="22"/>
      <c r="C53" s="25">
        <v>0</v>
      </c>
      <c r="D53" s="30"/>
      <c r="E53" s="25">
        <v>0</v>
      </c>
      <c r="F53" s="30"/>
      <c r="G53" s="25">
        <v>0</v>
      </c>
      <c r="H53" s="31">
        <v>0</v>
      </c>
      <c r="I53" s="32"/>
      <c r="J53" s="25">
        <v>0</v>
      </c>
      <c r="K53" s="31">
        <v>0</v>
      </c>
      <c r="L53" s="28">
        <v>0</v>
      </c>
    </row>
    <row r="54" spans="1:12" ht="12.75" hidden="1">
      <c r="A54" s="29" t="s">
        <v>62</v>
      </c>
      <c r="B54" s="22"/>
      <c r="C54" s="25"/>
      <c r="D54" s="30"/>
      <c r="E54" s="25"/>
      <c r="F54" s="30"/>
      <c r="G54" s="25"/>
      <c r="H54" s="31"/>
      <c r="I54" s="32"/>
      <c r="J54" s="25"/>
      <c r="K54" s="31" t="s">
        <v>432</v>
      </c>
      <c r="L54" s="28">
        <v>0</v>
      </c>
    </row>
    <row r="55" spans="1:12" ht="12.75">
      <c r="A55" s="29" t="s">
        <v>63</v>
      </c>
      <c r="B55" s="22"/>
      <c r="C55" s="25">
        <v>0</v>
      </c>
      <c r="D55" s="30"/>
      <c r="E55" s="25">
        <v>0</v>
      </c>
      <c r="F55" s="30"/>
      <c r="G55" s="25">
        <v>0</v>
      </c>
      <c r="H55" s="31">
        <v>0</v>
      </c>
      <c r="I55" s="32"/>
      <c r="J55" s="25">
        <v>0</v>
      </c>
      <c r="K55" s="31">
        <v>0</v>
      </c>
      <c r="L55" s="28">
        <v>0</v>
      </c>
    </row>
    <row r="56" spans="1:12" ht="12.75" hidden="1">
      <c r="A56" s="29" t="s">
        <v>64</v>
      </c>
      <c r="B56" s="22"/>
      <c r="C56" s="25">
        <v>0</v>
      </c>
      <c r="D56" s="30"/>
      <c r="E56" s="25">
        <v>0</v>
      </c>
      <c r="F56" s="30"/>
      <c r="G56" s="25">
        <v>0</v>
      </c>
      <c r="H56" s="31">
        <v>0</v>
      </c>
      <c r="I56" s="32"/>
      <c r="J56" s="25">
        <v>0</v>
      </c>
      <c r="K56" s="31">
        <v>0</v>
      </c>
      <c r="L56" s="28">
        <v>0</v>
      </c>
    </row>
    <row r="57" spans="1:12" ht="12.75" hidden="1">
      <c r="A57" s="29" t="s">
        <v>65</v>
      </c>
      <c r="B57" s="22"/>
      <c r="C57" s="25"/>
      <c r="D57" s="30"/>
      <c r="E57" s="25"/>
      <c r="F57" s="30"/>
      <c r="G57" s="25"/>
      <c r="H57" s="31" t="s">
        <v>432</v>
      </c>
      <c r="I57" s="32"/>
      <c r="J57" s="25"/>
      <c r="K57" s="31" t="s">
        <v>432</v>
      </c>
      <c r="L57" s="28">
        <v>0</v>
      </c>
    </row>
    <row r="58" spans="1:12" ht="12.75" hidden="1">
      <c r="A58" s="29" t="s">
        <v>66</v>
      </c>
      <c r="B58" s="22"/>
      <c r="C58" s="25"/>
      <c r="D58" s="30"/>
      <c r="E58" s="25"/>
      <c r="F58" s="30"/>
      <c r="G58" s="25"/>
      <c r="H58" s="31" t="s">
        <v>432</v>
      </c>
      <c r="I58" s="32"/>
      <c r="J58" s="25"/>
      <c r="K58" s="31" t="s">
        <v>432</v>
      </c>
      <c r="L58" s="28">
        <v>0</v>
      </c>
    </row>
    <row r="59" spans="1:12" ht="12.75" hidden="1">
      <c r="A59" s="29" t="s">
        <v>67</v>
      </c>
      <c r="B59" s="22"/>
      <c r="C59" s="25">
        <v>0</v>
      </c>
      <c r="D59" s="30"/>
      <c r="E59" s="25">
        <v>0</v>
      </c>
      <c r="F59" s="30"/>
      <c r="G59" s="25">
        <v>0</v>
      </c>
      <c r="H59" s="31">
        <v>0</v>
      </c>
      <c r="I59" s="32"/>
      <c r="J59" s="25">
        <v>0</v>
      </c>
      <c r="K59" s="31">
        <v>0</v>
      </c>
      <c r="L59" s="28">
        <v>0</v>
      </c>
    </row>
    <row r="60" spans="1:12" ht="12.75" hidden="1">
      <c r="A60" s="29" t="s">
        <v>68</v>
      </c>
      <c r="B60" s="22"/>
      <c r="C60" s="25"/>
      <c r="D60" s="30"/>
      <c r="E60" s="25"/>
      <c r="F60" s="30"/>
      <c r="G60" s="25"/>
      <c r="H60" s="31" t="s">
        <v>432</v>
      </c>
      <c r="I60" s="32"/>
      <c r="J60" s="25"/>
      <c r="K60" s="31" t="s">
        <v>432</v>
      </c>
      <c r="L60" s="28">
        <v>0</v>
      </c>
    </row>
    <row r="61" spans="1:12" ht="12.75" hidden="1">
      <c r="A61" s="29" t="s">
        <v>69</v>
      </c>
      <c r="B61" s="22"/>
      <c r="C61" s="25"/>
      <c r="D61" s="30"/>
      <c r="E61" s="25"/>
      <c r="F61" s="30"/>
      <c r="G61" s="25"/>
      <c r="H61" s="31" t="s">
        <v>432</v>
      </c>
      <c r="I61" s="32"/>
      <c r="J61" s="25"/>
      <c r="K61" s="31" t="s">
        <v>432</v>
      </c>
      <c r="L61" s="28">
        <v>0</v>
      </c>
    </row>
    <row r="62" spans="1:12" ht="12.75" hidden="1">
      <c r="A62" s="29" t="s">
        <v>70</v>
      </c>
      <c r="B62" s="22"/>
      <c r="C62" s="25"/>
      <c r="D62" s="30"/>
      <c r="E62" s="25"/>
      <c r="F62" s="30"/>
      <c r="G62" s="25"/>
      <c r="H62" s="31" t="s">
        <v>432</v>
      </c>
      <c r="I62" s="32"/>
      <c r="J62" s="25"/>
      <c r="K62" s="31" t="s">
        <v>432</v>
      </c>
      <c r="L62" s="28">
        <v>0</v>
      </c>
    </row>
    <row r="63" spans="1:12" ht="12.75" hidden="1">
      <c r="A63" s="29" t="s">
        <v>71</v>
      </c>
      <c r="B63" s="22"/>
      <c r="C63" s="25"/>
      <c r="D63" s="30"/>
      <c r="E63" s="25"/>
      <c r="F63" s="30"/>
      <c r="G63" s="25"/>
      <c r="H63" s="31" t="s">
        <v>432</v>
      </c>
      <c r="I63" s="32"/>
      <c r="J63" s="25"/>
      <c r="K63" s="31" t="s">
        <v>432</v>
      </c>
      <c r="L63" s="28">
        <v>0</v>
      </c>
    </row>
    <row r="64" spans="1:12" ht="12.75" hidden="1">
      <c r="A64" s="29" t="s">
        <v>72</v>
      </c>
      <c r="B64" s="22"/>
      <c r="C64" s="25">
        <v>0</v>
      </c>
      <c r="D64" s="30"/>
      <c r="E64" s="25">
        <v>0</v>
      </c>
      <c r="F64" s="30"/>
      <c r="G64" s="25">
        <v>0</v>
      </c>
      <c r="H64" s="31">
        <v>0</v>
      </c>
      <c r="I64" s="32"/>
      <c r="J64" s="25">
        <v>0</v>
      </c>
      <c r="K64" s="31">
        <v>0</v>
      </c>
      <c r="L64" s="28">
        <v>0</v>
      </c>
    </row>
    <row r="65" spans="1:12" ht="12.75" hidden="1">
      <c r="A65" s="29" t="s">
        <v>73</v>
      </c>
      <c r="B65" s="22"/>
      <c r="C65" s="25"/>
      <c r="D65" s="30"/>
      <c r="E65" s="25"/>
      <c r="F65" s="30"/>
      <c r="G65" s="25"/>
      <c r="H65" s="31" t="s">
        <v>432</v>
      </c>
      <c r="I65" s="32"/>
      <c r="J65" s="25"/>
      <c r="K65" s="31" t="s">
        <v>432</v>
      </c>
      <c r="L65" s="28">
        <v>0</v>
      </c>
    </row>
    <row r="66" spans="1:12" ht="22.5" hidden="1" customHeight="1">
      <c r="A66" s="33" t="s">
        <v>51</v>
      </c>
      <c r="B66" s="22"/>
      <c r="C66" s="25"/>
      <c r="D66" s="30"/>
      <c r="E66" s="25"/>
      <c r="F66" s="30"/>
      <c r="G66" s="25"/>
      <c r="H66" s="31" t="s">
        <v>432</v>
      </c>
      <c r="I66" s="32"/>
      <c r="J66" s="25"/>
      <c r="K66" s="31" t="s">
        <v>432</v>
      </c>
      <c r="L66" s="28">
        <v>0</v>
      </c>
    </row>
    <row r="67" spans="1:12" ht="12.75" hidden="1">
      <c r="A67" s="29" t="s">
        <v>52</v>
      </c>
      <c r="B67" s="22"/>
      <c r="C67" s="25"/>
      <c r="D67" s="30"/>
      <c r="E67" s="25"/>
      <c r="F67" s="30"/>
      <c r="G67" s="25"/>
      <c r="H67" s="31" t="s">
        <v>432</v>
      </c>
      <c r="I67" s="32"/>
      <c r="J67" s="25"/>
      <c r="K67" s="31" t="s">
        <v>432</v>
      </c>
      <c r="L67" s="28">
        <v>0</v>
      </c>
    </row>
    <row r="68" spans="1:12" ht="12.75" hidden="1">
      <c r="A68" s="29" t="s">
        <v>53</v>
      </c>
      <c r="B68" s="22"/>
      <c r="C68" s="25"/>
      <c r="D68" s="30"/>
      <c r="E68" s="25"/>
      <c r="F68" s="30"/>
      <c r="G68" s="25"/>
      <c r="H68" s="31" t="s">
        <v>432</v>
      </c>
      <c r="I68" s="32"/>
      <c r="J68" s="25"/>
      <c r="K68" s="31" t="s">
        <v>432</v>
      </c>
      <c r="L68" s="28">
        <v>0</v>
      </c>
    </row>
    <row r="69" spans="1:12" ht="12.75" hidden="1">
      <c r="A69" s="29" t="s">
        <v>54</v>
      </c>
      <c r="B69" s="22"/>
      <c r="C69" s="25"/>
      <c r="D69" s="30"/>
      <c r="E69" s="25"/>
      <c r="F69" s="30"/>
      <c r="G69" s="25"/>
      <c r="H69" s="31" t="s">
        <v>432</v>
      </c>
      <c r="I69" s="32"/>
      <c r="J69" s="25"/>
      <c r="K69" s="31" t="s">
        <v>432</v>
      </c>
      <c r="L69" s="28">
        <v>0</v>
      </c>
    </row>
    <row r="70" spans="1:12" ht="12.75" hidden="1">
      <c r="A70" s="29" t="s">
        <v>55</v>
      </c>
      <c r="B70" s="22"/>
      <c r="C70" s="25"/>
      <c r="D70" s="30"/>
      <c r="E70" s="25"/>
      <c r="F70" s="30"/>
      <c r="G70" s="25"/>
      <c r="H70" s="31" t="s">
        <v>432</v>
      </c>
      <c r="I70" s="32"/>
      <c r="J70" s="25"/>
      <c r="K70" s="31" t="s">
        <v>432</v>
      </c>
      <c r="L70" s="28">
        <v>0</v>
      </c>
    </row>
    <row r="71" spans="1:12" ht="12.75" hidden="1">
      <c r="A71" s="29" t="s">
        <v>56</v>
      </c>
      <c r="B71" s="22"/>
      <c r="C71" s="25"/>
      <c r="D71" s="30"/>
      <c r="E71" s="25"/>
      <c r="F71" s="30"/>
      <c r="G71" s="25"/>
      <c r="H71" s="31" t="s">
        <v>432</v>
      </c>
      <c r="I71" s="32"/>
      <c r="J71" s="25"/>
      <c r="K71" s="31" t="s">
        <v>432</v>
      </c>
      <c r="L71" s="28">
        <v>0</v>
      </c>
    </row>
    <row r="72" spans="1:12" s="1" customFormat="1" ht="14.25" hidden="1" customHeight="1">
      <c r="A72" s="39" t="s">
        <v>74</v>
      </c>
      <c r="B72" s="22"/>
      <c r="C72" s="25"/>
      <c r="D72" s="30"/>
      <c r="E72" s="25"/>
      <c r="F72" s="30"/>
      <c r="G72" s="25"/>
      <c r="H72" s="31" t="s">
        <v>432</v>
      </c>
      <c r="I72" s="32"/>
      <c r="J72" s="25"/>
      <c r="K72" s="31" t="s">
        <v>432</v>
      </c>
      <c r="L72" s="28">
        <v>0</v>
      </c>
    </row>
    <row r="73" spans="1:12" ht="12.75" hidden="1">
      <c r="A73" s="29" t="s">
        <v>75</v>
      </c>
      <c r="B73" s="22"/>
      <c r="C73" s="25">
        <v>0</v>
      </c>
      <c r="D73" s="30"/>
      <c r="E73" s="25">
        <v>0</v>
      </c>
      <c r="F73" s="30"/>
      <c r="G73" s="25">
        <v>0</v>
      </c>
      <c r="H73" s="31">
        <v>0</v>
      </c>
      <c r="I73" s="32"/>
      <c r="J73" s="25">
        <v>0</v>
      </c>
      <c r="K73" s="31">
        <v>0</v>
      </c>
      <c r="L73" s="28">
        <v>0</v>
      </c>
    </row>
    <row r="74" spans="1:12" ht="12.75" hidden="1">
      <c r="A74" s="29" t="s">
        <v>76</v>
      </c>
      <c r="B74" s="22"/>
      <c r="C74" s="25"/>
      <c r="D74" s="30"/>
      <c r="E74" s="25"/>
      <c r="F74" s="30"/>
      <c r="G74" s="25"/>
      <c r="H74" s="31" t="s">
        <v>432</v>
      </c>
      <c r="I74" s="32"/>
      <c r="J74" s="25"/>
      <c r="K74" s="31" t="s">
        <v>432</v>
      </c>
      <c r="L74" s="28">
        <v>0</v>
      </c>
    </row>
    <row r="75" spans="1:12" ht="12.75" hidden="1">
      <c r="A75" s="33" t="s">
        <v>77</v>
      </c>
      <c r="B75" s="22"/>
      <c r="C75" s="25"/>
      <c r="D75" s="30"/>
      <c r="E75" s="25"/>
      <c r="F75" s="30"/>
      <c r="G75" s="25"/>
      <c r="H75" s="31" t="s">
        <v>432</v>
      </c>
      <c r="I75" s="32"/>
      <c r="J75" s="25"/>
      <c r="K75" s="31" t="s">
        <v>432</v>
      </c>
      <c r="L75" s="28">
        <v>0</v>
      </c>
    </row>
    <row r="76" spans="1:12" ht="12.75" hidden="1">
      <c r="A76" s="33" t="s">
        <v>78</v>
      </c>
      <c r="B76" s="22"/>
      <c r="C76" s="25"/>
      <c r="D76" s="30"/>
      <c r="E76" s="25"/>
      <c r="F76" s="30"/>
      <c r="G76" s="25"/>
      <c r="H76" s="31" t="s">
        <v>432</v>
      </c>
      <c r="I76" s="32"/>
      <c r="J76" s="25"/>
      <c r="K76" s="31" t="s">
        <v>432</v>
      </c>
      <c r="L76" s="28">
        <v>0</v>
      </c>
    </row>
    <row r="77" spans="1:12" s="1" customFormat="1" ht="12.75" hidden="1">
      <c r="A77" s="40" t="s">
        <v>79</v>
      </c>
      <c r="B77" s="22"/>
      <c r="C77" s="25"/>
      <c r="D77" s="30"/>
      <c r="E77" s="25"/>
      <c r="F77" s="30"/>
      <c r="G77" s="25"/>
      <c r="H77" s="31" t="s">
        <v>432</v>
      </c>
      <c r="I77" s="32"/>
      <c r="J77" s="25"/>
      <c r="K77" s="31" t="s">
        <v>432</v>
      </c>
      <c r="L77" s="28">
        <v>0</v>
      </c>
    </row>
    <row r="78" spans="1:12" s="1" customFormat="1" ht="12.75" hidden="1">
      <c r="A78" s="40" t="s">
        <v>80</v>
      </c>
      <c r="B78" s="22"/>
      <c r="C78" s="25"/>
      <c r="D78" s="30"/>
      <c r="E78" s="25"/>
      <c r="F78" s="30"/>
      <c r="G78" s="25"/>
      <c r="H78" s="31" t="s">
        <v>432</v>
      </c>
      <c r="I78" s="32"/>
      <c r="J78" s="25"/>
      <c r="K78" s="31" t="s">
        <v>432</v>
      </c>
      <c r="L78" s="28">
        <v>0</v>
      </c>
    </row>
    <row r="79" spans="1:12" ht="12.75">
      <c r="A79" s="40" t="s">
        <v>81</v>
      </c>
      <c r="B79" s="22"/>
      <c r="C79" s="25">
        <v>0</v>
      </c>
      <c r="D79" s="41"/>
      <c r="E79" s="25">
        <v>0</v>
      </c>
      <c r="F79" s="41"/>
      <c r="G79" s="25">
        <v>0</v>
      </c>
      <c r="H79" s="42">
        <v>0</v>
      </c>
      <c r="I79" s="43"/>
      <c r="J79" s="25">
        <v>0</v>
      </c>
      <c r="K79" s="42">
        <v>0</v>
      </c>
      <c r="L79" s="28">
        <v>0</v>
      </c>
    </row>
    <row r="80" spans="1:12" ht="12.75">
      <c r="A80" s="44" t="s">
        <v>82</v>
      </c>
      <c r="B80" s="45"/>
      <c r="C80" s="46">
        <v>300767</v>
      </c>
      <c r="D80" s="47"/>
      <c r="E80" s="46">
        <v>300767</v>
      </c>
      <c r="F80" s="47"/>
      <c r="G80" s="46">
        <v>80756.83</v>
      </c>
      <c r="H80" s="26">
        <v>0.2685029607636476</v>
      </c>
      <c r="I80" s="48"/>
      <c r="J80" s="46">
        <v>524127.39</v>
      </c>
      <c r="K80" s="31">
        <v>1.7426359607270745</v>
      </c>
      <c r="L80" s="49">
        <v>-223360.39</v>
      </c>
    </row>
    <row r="81" spans="1:12" ht="12.75">
      <c r="A81" s="50" t="s">
        <v>83</v>
      </c>
      <c r="B81" s="51"/>
      <c r="C81" s="23">
        <v>0</v>
      </c>
      <c r="D81" s="24"/>
      <c r="E81" s="23">
        <v>0</v>
      </c>
      <c r="F81" s="52"/>
      <c r="G81" s="52">
        <v>0</v>
      </c>
      <c r="H81" s="26">
        <v>0</v>
      </c>
      <c r="I81" s="53"/>
      <c r="J81" s="54">
        <v>0</v>
      </c>
      <c r="K81" s="55">
        <v>0</v>
      </c>
      <c r="L81" s="28">
        <v>0</v>
      </c>
    </row>
    <row r="82" spans="1:12" ht="12.75" hidden="1">
      <c r="A82" s="29" t="s">
        <v>84</v>
      </c>
      <c r="B82" s="22"/>
      <c r="C82" s="25">
        <v>0</v>
      </c>
      <c r="D82" s="30"/>
      <c r="E82" s="25">
        <v>0</v>
      </c>
      <c r="F82" s="52"/>
      <c r="G82" s="52">
        <v>0</v>
      </c>
      <c r="H82" s="26">
        <v>0</v>
      </c>
      <c r="I82" s="53"/>
      <c r="J82" s="52">
        <v>0</v>
      </c>
      <c r="K82" s="31">
        <v>0</v>
      </c>
      <c r="L82" s="28">
        <v>0</v>
      </c>
    </row>
    <row r="83" spans="1:12" ht="12.75" hidden="1">
      <c r="A83" s="29" t="s">
        <v>85</v>
      </c>
      <c r="B83" s="22"/>
      <c r="C83" s="25"/>
      <c r="D83" s="30"/>
      <c r="E83" s="25"/>
      <c r="F83" s="52"/>
      <c r="G83" s="52"/>
      <c r="H83" s="26" t="s">
        <v>432</v>
      </c>
      <c r="I83" s="53"/>
      <c r="J83" s="52"/>
      <c r="K83" s="31" t="s">
        <v>432</v>
      </c>
      <c r="L83" s="28">
        <v>0</v>
      </c>
    </row>
    <row r="84" spans="1:12" ht="12.75" hidden="1">
      <c r="A84" s="56" t="s">
        <v>86</v>
      </c>
      <c r="B84" s="22"/>
      <c r="C84" s="25"/>
      <c r="D84" s="30"/>
      <c r="E84" s="25"/>
      <c r="F84" s="52"/>
      <c r="G84" s="52"/>
      <c r="H84" s="26" t="s">
        <v>432</v>
      </c>
      <c r="I84" s="53"/>
      <c r="J84" s="52"/>
      <c r="K84" s="31" t="s">
        <v>432</v>
      </c>
      <c r="L84" s="28">
        <v>0</v>
      </c>
    </row>
    <row r="85" spans="1:12" ht="12.75" hidden="1">
      <c r="A85" s="29" t="s">
        <v>87</v>
      </c>
      <c r="B85" s="22"/>
      <c r="C85" s="25">
        <v>0</v>
      </c>
      <c r="D85" s="30"/>
      <c r="E85" s="25">
        <v>0</v>
      </c>
      <c r="F85" s="52"/>
      <c r="G85" s="52">
        <v>0</v>
      </c>
      <c r="H85" s="26">
        <v>0</v>
      </c>
      <c r="I85" s="53"/>
      <c r="J85" s="52">
        <v>0</v>
      </c>
      <c r="K85" s="31">
        <v>0</v>
      </c>
      <c r="L85" s="28">
        <v>0</v>
      </c>
    </row>
    <row r="86" spans="1:12" ht="12.75" hidden="1">
      <c r="A86" s="29" t="s">
        <v>85</v>
      </c>
      <c r="B86" s="22"/>
      <c r="C86" s="25"/>
      <c r="D86" s="30"/>
      <c r="E86" s="25"/>
      <c r="F86" s="52"/>
      <c r="G86" s="52"/>
      <c r="H86" s="26" t="s">
        <v>432</v>
      </c>
      <c r="I86" s="53"/>
      <c r="J86" s="52"/>
      <c r="K86" s="31" t="s">
        <v>432</v>
      </c>
      <c r="L86" s="28">
        <v>0</v>
      </c>
    </row>
    <row r="87" spans="1:12" ht="12.75" hidden="1">
      <c r="A87" s="56" t="s">
        <v>86</v>
      </c>
      <c r="B87" s="57"/>
      <c r="C87" s="58"/>
      <c r="D87" s="41"/>
      <c r="E87" s="58"/>
      <c r="F87" s="52"/>
      <c r="G87" s="52"/>
      <c r="H87" s="26" t="s">
        <v>432</v>
      </c>
      <c r="I87" s="53"/>
      <c r="J87" s="59"/>
      <c r="K87" s="31" t="s">
        <v>432</v>
      </c>
      <c r="L87" s="28">
        <v>0</v>
      </c>
    </row>
    <row r="88" spans="1:12" ht="12.75">
      <c r="A88" s="44" t="s">
        <v>88</v>
      </c>
      <c r="B88" s="60"/>
      <c r="C88" s="46">
        <v>300767</v>
      </c>
      <c r="D88" s="61"/>
      <c r="E88" s="62">
        <v>300767</v>
      </c>
      <c r="F88" s="61"/>
      <c r="G88" s="62">
        <v>80756.83</v>
      </c>
      <c r="H88" s="26">
        <v>0.2685029607636476</v>
      </c>
      <c r="I88" s="63"/>
      <c r="J88" s="46">
        <v>524127.39</v>
      </c>
      <c r="K88" s="55">
        <v>1.7426359607270745</v>
      </c>
      <c r="L88" s="49">
        <v>-223360.39</v>
      </c>
    </row>
    <row r="89" spans="1:12" ht="15" customHeight="1">
      <c r="A89" s="44" t="s">
        <v>89</v>
      </c>
      <c r="B89" s="299"/>
      <c r="C89" s="299"/>
      <c r="D89" s="299"/>
      <c r="E89" s="299"/>
      <c r="F89" s="299"/>
      <c r="G89" s="299"/>
      <c r="H89" s="64"/>
      <c r="I89" s="304">
        <v>36959.300000000047</v>
      </c>
      <c r="J89" s="304"/>
      <c r="K89" s="64"/>
      <c r="L89" s="64"/>
    </row>
    <row r="90" spans="1:12" ht="12.75">
      <c r="A90" s="65" t="s">
        <v>90</v>
      </c>
      <c r="B90" s="66"/>
      <c r="C90" s="67">
        <v>300767</v>
      </c>
      <c r="D90" s="305">
        <v>1956637</v>
      </c>
      <c r="E90" s="305"/>
      <c r="F90" s="305">
        <v>80756.83</v>
      </c>
      <c r="G90" s="305"/>
      <c r="H90" s="66"/>
      <c r="I90" s="68"/>
      <c r="J90" s="67">
        <v>561086.69000000006</v>
      </c>
      <c r="K90" s="66"/>
      <c r="L90" s="69">
        <v>-223360.39</v>
      </c>
    </row>
    <row r="91" spans="1:12" ht="12.75">
      <c r="A91" s="70" t="s">
        <v>91</v>
      </c>
      <c r="B91" s="303">
        <v>0</v>
      </c>
      <c r="C91" s="303"/>
      <c r="D91" s="304">
        <v>1655870</v>
      </c>
      <c r="E91" s="304"/>
      <c r="F91" s="299"/>
      <c r="G91" s="299"/>
      <c r="H91" s="71"/>
      <c r="I91" s="72"/>
      <c r="J91" s="73">
        <v>0</v>
      </c>
      <c r="K91" s="74"/>
      <c r="L91" s="74"/>
    </row>
    <row r="92" spans="1:12" ht="12.75">
      <c r="A92" s="75" t="s">
        <v>92</v>
      </c>
      <c r="B92" s="76"/>
      <c r="C92" s="77"/>
      <c r="D92" s="78"/>
      <c r="E92" s="77"/>
      <c r="F92" s="79"/>
      <c r="G92" s="80"/>
      <c r="H92" s="71"/>
      <c r="I92" s="299"/>
      <c r="J92" s="299"/>
      <c r="K92" s="74"/>
      <c r="L92" s="74"/>
    </row>
    <row r="93" spans="1:12" ht="12.75">
      <c r="A93" s="81" t="s">
        <v>93</v>
      </c>
      <c r="B93" s="299"/>
      <c r="C93" s="299"/>
      <c r="D93" s="78"/>
      <c r="E93" s="82">
        <v>1655870</v>
      </c>
      <c r="F93" s="299"/>
      <c r="G93" s="299"/>
      <c r="H93" s="71"/>
      <c r="I93" s="72"/>
      <c r="J93" s="73"/>
      <c r="K93" s="74"/>
      <c r="L93" s="74"/>
    </row>
    <row r="94" spans="1:12" ht="12.75">
      <c r="A94" s="83" t="s">
        <v>94</v>
      </c>
      <c r="B94" s="299"/>
      <c r="C94" s="299"/>
      <c r="D94" s="84"/>
      <c r="E94" s="85"/>
      <c r="F94" s="299"/>
      <c r="G94" s="299"/>
      <c r="H94" s="71"/>
      <c r="I94" s="72"/>
      <c r="J94" s="73"/>
      <c r="K94" s="74"/>
      <c r="L94" s="74"/>
    </row>
    <row r="95" spans="1:12" ht="12.75">
      <c r="A95" s="36"/>
      <c r="C95" s="34"/>
      <c r="I95" s="34"/>
      <c r="L95" s="86"/>
    </row>
    <row r="96" spans="1:12" ht="14.25" customHeight="1">
      <c r="A96" s="87"/>
      <c r="B96" s="88" t="s">
        <v>95</v>
      </c>
      <c r="C96" s="88" t="s">
        <v>95</v>
      </c>
      <c r="D96" s="293" t="s">
        <v>96</v>
      </c>
      <c r="E96" s="293"/>
      <c r="F96" s="89" t="s">
        <v>11</v>
      </c>
      <c r="G96" s="293" t="s">
        <v>97</v>
      </c>
      <c r="H96" s="293"/>
      <c r="I96" s="89" t="s">
        <v>11</v>
      </c>
      <c r="J96" s="294" t="s">
        <v>98</v>
      </c>
      <c r="K96" s="295" t="s">
        <v>99</v>
      </c>
      <c r="L96" s="295"/>
    </row>
    <row r="97" spans="1:13" ht="14.25" customHeight="1">
      <c r="A97" s="90" t="s">
        <v>100</v>
      </c>
      <c r="B97" s="91" t="s">
        <v>101</v>
      </c>
      <c r="C97" s="91" t="s">
        <v>102</v>
      </c>
      <c r="D97" s="92" t="s">
        <v>103</v>
      </c>
      <c r="E97" s="92" t="s">
        <v>104</v>
      </c>
      <c r="F97" s="93"/>
      <c r="G97" s="92" t="s">
        <v>103</v>
      </c>
      <c r="H97" s="93" t="s">
        <v>104</v>
      </c>
      <c r="I97" s="93"/>
      <c r="J97" s="294"/>
      <c r="K97" s="295"/>
      <c r="L97" s="295"/>
    </row>
    <row r="98" spans="1:13" ht="14.25" customHeight="1">
      <c r="A98" s="93"/>
      <c r="B98" s="91"/>
      <c r="C98" s="91"/>
      <c r="D98" s="93" t="s">
        <v>105</v>
      </c>
      <c r="E98" s="93" t="s">
        <v>105</v>
      </c>
      <c r="F98" s="93"/>
      <c r="G98" s="93" t="s">
        <v>105</v>
      </c>
      <c r="H98" s="93" t="s">
        <v>105</v>
      </c>
      <c r="I98" s="93"/>
      <c r="J98" s="294"/>
      <c r="K98" s="295"/>
      <c r="L98" s="295"/>
    </row>
    <row r="99" spans="1:13" ht="12.75" customHeight="1">
      <c r="A99" s="94"/>
      <c r="B99" s="95" t="s">
        <v>106</v>
      </c>
      <c r="C99" s="95" t="s">
        <v>107</v>
      </c>
      <c r="D99" s="96"/>
      <c r="E99" s="95" t="s">
        <v>108</v>
      </c>
      <c r="F99" s="97" t="s">
        <v>109</v>
      </c>
      <c r="G99" s="96"/>
      <c r="H99" s="95" t="s">
        <v>110</v>
      </c>
      <c r="I99" s="95" t="s">
        <v>111</v>
      </c>
      <c r="J99" s="95" t="s">
        <v>112</v>
      </c>
      <c r="K99" s="295"/>
      <c r="L99" s="295"/>
    </row>
    <row r="100" spans="1:13" ht="12.75">
      <c r="A100" s="37" t="s">
        <v>113</v>
      </c>
      <c r="B100" s="98">
        <v>300767</v>
      </c>
      <c r="C100" s="99">
        <v>1956637</v>
      </c>
      <c r="D100" s="98">
        <v>523554.24</v>
      </c>
      <c r="E100" s="99">
        <v>1686905.05</v>
      </c>
      <c r="F100" s="99">
        <v>269731.94999999995</v>
      </c>
      <c r="G100" s="99">
        <v>176413.28</v>
      </c>
      <c r="H100" s="98">
        <v>561086.69000000006</v>
      </c>
      <c r="I100" s="99">
        <v>1395550.31</v>
      </c>
      <c r="J100" s="99">
        <v>561086.68999999994</v>
      </c>
      <c r="K100" s="100"/>
      <c r="L100" s="101">
        <v>0</v>
      </c>
    </row>
    <row r="101" spans="1:13" ht="12.75">
      <c r="A101" s="36" t="s">
        <v>114</v>
      </c>
      <c r="B101" s="99">
        <v>299567</v>
      </c>
      <c r="C101" s="99">
        <v>1955437</v>
      </c>
      <c r="D101" s="99">
        <v>523554.24</v>
      </c>
      <c r="E101" s="99">
        <v>1686905.05</v>
      </c>
      <c r="F101" s="99">
        <v>268531.94999999995</v>
      </c>
      <c r="G101" s="99">
        <v>176413.28</v>
      </c>
      <c r="H101" s="99">
        <v>561086.69000000006</v>
      </c>
      <c r="I101" s="99">
        <v>1394350.31</v>
      </c>
      <c r="J101" s="99">
        <v>561086.68999999994</v>
      </c>
      <c r="K101" s="102"/>
      <c r="L101" s="103">
        <v>0</v>
      </c>
    </row>
    <row r="102" spans="1:13" s="2" customFormat="1" ht="12.75" hidden="1">
      <c r="A102" s="36" t="s">
        <v>115</v>
      </c>
      <c r="B102" s="99"/>
      <c r="C102" s="99"/>
      <c r="D102" s="99"/>
      <c r="E102" s="99"/>
      <c r="F102" s="99">
        <v>0</v>
      </c>
      <c r="G102" s="99"/>
      <c r="H102" s="99"/>
      <c r="I102" s="99">
        <v>0</v>
      </c>
      <c r="J102" s="99"/>
      <c r="K102" s="102"/>
      <c r="L102" s="103">
        <v>0</v>
      </c>
    </row>
    <row r="103" spans="1:13" ht="12.75" hidden="1">
      <c r="A103" s="36" t="s">
        <v>116</v>
      </c>
      <c r="B103" s="99"/>
      <c r="C103" s="99"/>
      <c r="D103" s="99"/>
      <c r="E103" s="99"/>
      <c r="F103" s="99">
        <v>0</v>
      </c>
      <c r="G103" s="99"/>
      <c r="H103" s="99"/>
      <c r="I103" s="99">
        <v>0</v>
      </c>
      <c r="J103" s="99"/>
      <c r="K103" s="102"/>
      <c r="L103" s="103"/>
    </row>
    <row r="104" spans="1:13" ht="12.75">
      <c r="A104" s="36" t="s">
        <v>117</v>
      </c>
      <c r="B104" s="99">
        <v>299567</v>
      </c>
      <c r="C104" s="99">
        <v>1955437</v>
      </c>
      <c r="D104" s="99">
        <v>523554.24</v>
      </c>
      <c r="E104" s="99">
        <v>1686905.05</v>
      </c>
      <c r="F104" s="99">
        <v>268531.94999999995</v>
      </c>
      <c r="G104" s="99">
        <v>176413.28</v>
      </c>
      <c r="H104" s="99">
        <v>561086.69000000006</v>
      </c>
      <c r="I104" s="99">
        <v>1394350.31</v>
      </c>
      <c r="J104" s="99">
        <v>561086.68999999994</v>
      </c>
      <c r="K104" s="102"/>
      <c r="L104" s="103">
        <v>0</v>
      </c>
    </row>
    <row r="105" spans="1:13" ht="15" hidden="1" customHeight="1">
      <c r="A105" s="104" t="s">
        <v>118</v>
      </c>
      <c r="B105" s="99"/>
      <c r="C105" s="99"/>
      <c r="D105" s="99"/>
      <c r="E105" s="99"/>
      <c r="F105" s="99">
        <v>0</v>
      </c>
      <c r="G105" s="99"/>
      <c r="H105" s="99"/>
      <c r="I105" s="99">
        <v>0</v>
      </c>
      <c r="J105" s="99"/>
      <c r="K105" s="102"/>
      <c r="L105" s="103"/>
    </row>
    <row r="106" spans="1:13" ht="12.75">
      <c r="A106" s="104" t="s">
        <v>119</v>
      </c>
      <c r="B106" s="99">
        <v>299567</v>
      </c>
      <c r="C106" s="99">
        <v>1955437</v>
      </c>
      <c r="D106" s="99">
        <v>523554.24</v>
      </c>
      <c r="E106" s="99">
        <v>1686905.05</v>
      </c>
      <c r="F106" s="99">
        <v>268531.94999999995</v>
      </c>
      <c r="G106" s="99">
        <v>176413.28</v>
      </c>
      <c r="H106" s="99">
        <v>561086.69000000006</v>
      </c>
      <c r="I106" s="99">
        <v>1394350.31</v>
      </c>
      <c r="J106" s="99">
        <v>561086.68999999994</v>
      </c>
      <c r="K106" s="102"/>
      <c r="L106" s="103">
        <v>0</v>
      </c>
      <c r="M106" s="34"/>
    </row>
    <row r="107" spans="1:13" s="2" customFormat="1" ht="12.75">
      <c r="A107" s="36" t="s">
        <v>120</v>
      </c>
      <c r="B107" s="99">
        <v>1200</v>
      </c>
      <c r="C107" s="99">
        <v>1200</v>
      </c>
      <c r="D107" s="99">
        <v>0</v>
      </c>
      <c r="E107" s="99">
        <v>0</v>
      </c>
      <c r="F107" s="99">
        <v>1200</v>
      </c>
      <c r="G107" s="99">
        <v>0</v>
      </c>
      <c r="H107" s="99">
        <v>0</v>
      </c>
      <c r="I107" s="99">
        <v>1200</v>
      </c>
      <c r="J107" s="99">
        <v>0</v>
      </c>
      <c r="K107" s="102"/>
      <c r="L107" s="103">
        <v>0</v>
      </c>
    </row>
    <row r="108" spans="1:13" ht="12.75">
      <c r="A108" s="36" t="s">
        <v>121</v>
      </c>
      <c r="B108" s="99">
        <v>1200</v>
      </c>
      <c r="C108" s="99">
        <v>1200</v>
      </c>
      <c r="D108" s="99">
        <v>0</v>
      </c>
      <c r="E108" s="99">
        <v>0</v>
      </c>
      <c r="F108" s="99">
        <v>1200</v>
      </c>
      <c r="G108" s="99">
        <v>0</v>
      </c>
      <c r="H108" s="99">
        <v>0</v>
      </c>
      <c r="I108" s="99">
        <v>1200</v>
      </c>
      <c r="J108" s="99">
        <v>0</v>
      </c>
      <c r="K108" s="102"/>
      <c r="L108" s="103">
        <v>0</v>
      </c>
    </row>
    <row r="109" spans="1:13" ht="12.75" hidden="1">
      <c r="A109" s="36" t="s">
        <v>122</v>
      </c>
      <c r="B109" s="99"/>
      <c r="C109" s="99"/>
      <c r="D109" s="99"/>
      <c r="E109" s="99"/>
      <c r="F109" s="99">
        <v>0</v>
      </c>
      <c r="G109" s="99"/>
      <c r="H109" s="99"/>
      <c r="I109" s="99">
        <v>0</v>
      </c>
      <c r="J109" s="99"/>
      <c r="K109" s="102"/>
      <c r="L109" s="103"/>
    </row>
    <row r="110" spans="1:13" ht="12.75" hidden="1">
      <c r="A110" s="36" t="s">
        <v>123</v>
      </c>
      <c r="B110" s="99"/>
      <c r="C110" s="99"/>
      <c r="D110" s="99"/>
      <c r="E110" s="99"/>
      <c r="F110" s="99">
        <v>0</v>
      </c>
      <c r="G110" s="99"/>
      <c r="H110" s="99"/>
      <c r="I110" s="99">
        <v>0</v>
      </c>
      <c r="J110" s="99"/>
      <c r="K110" s="102"/>
      <c r="L110" s="103"/>
    </row>
    <row r="111" spans="1:13" ht="12.75" hidden="1">
      <c r="A111" s="36" t="s">
        <v>124</v>
      </c>
      <c r="B111" s="99"/>
      <c r="C111" s="99"/>
      <c r="D111" s="99"/>
      <c r="E111" s="102"/>
      <c r="F111" s="99">
        <v>0</v>
      </c>
      <c r="G111" s="102"/>
      <c r="H111" s="99"/>
      <c r="I111" s="99">
        <v>0</v>
      </c>
      <c r="J111" s="102"/>
      <c r="K111" s="102"/>
      <c r="L111" s="103"/>
    </row>
    <row r="112" spans="1:13" ht="12.75">
      <c r="A112" s="36" t="s">
        <v>125</v>
      </c>
      <c r="B112" s="99">
        <v>0</v>
      </c>
      <c r="C112" s="99">
        <v>0</v>
      </c>
      <c r="D112" s="105">
        <v>0</v>
      </c>
      <c r="E112" s="102">
        <v>0</v>
      </c>
      <c r="F112" s="99">
        <v>0</v>
      </c>
      <c r="G112" s="102">
        <v>0</v>
      </c>
      <c r="H112" s="105">
        <v>0</v>
      </c>
      <c r="I112" s="99">
        <v>0</v>
      </c>
      <c r="J112" s="102">
        <v>0</v>
      </c>
      <c r="K112" s="106"/>
      <c r="L112" s="103">
        <v>0</v>
      </c>
    </row>
    <row r="113" spans="1:12" ht="12.75">
      <c r="A113" s="83" t="s">
        <v>126</v>
      </c>
      <c r="B113" s="107">
        <v>300767</v>
      </c>
      <c r="C113" s="107">
        <v>1956637</v>
      </c>
      <c r="D113" s="107">
        <v>523554.24</v>
      </c>
      <c r="E113" s="107">
        <v>1686905.05</v>
      </c>
      <c r="F113" s="108">
        <v>269731.94999999995</v>
      </c>
      <c r="G113" s="107">
        <v>176413.28</v>
      </c>
      <c r="H113" s="107">
        <v>561086.69000000006</v>
      </c>
      <c r="I113" s="108">
        <v>1395550.31</v>
      </c>
      <c r="J113" s="107">
        <v>561086.68999999994</v>
      </c>
      <c r="K113" s="107"/>
      <c r="L113" s="109">
        <v>0</v>
      </c>
    </row>
    <row r="114" spans="1:12" ht="12.75">
      <c r="A114" s="50" t="s">
        <v>127</v>
      </c>
      <c r="B114" s="100">
        <v>0</v>
      </c>
      <c r="C114" s="100">
        <v>0</v>
      </c>
      <c r="D114" s="100">
        <v>0</v>
      </c>
      <c r="E114" s="100">
        <v>0</v>
      </c>
      <c r="F114" s="99">
        <v>0</v>
      </c>
      <c r="G114" s="100">
        <v>0</v>
      </c>
      <c r="H114" s="100">
        <v>0</v>
      </c>
      <c r="I114" s="99">
        <v>0</v>
      </c>
      <c r="J114" s="100">
        <v>0</v>
      </c>
      <c r="K114" s="100"/>
      <c r="L114" s="101">
        <v>0</v>
      </c>
    </row>
    <row r="115" spans="1:12" ht="12.75" hidden="1">
      <c r="A115" s="29" t="s">
        <v>128</v>
      </c>
      <c r="B115" s="102">
        <v>0</v>
      </c>
      <c r="C115" s="102">
        <v>0</v>
      </c>
      <c r="D115" s="102">
        <v>0</v>
      </c>
      <c r="E115" s="102">
        <v>0</v>
      </c>
      <c r="F115" s="99">
        <v>0</v>
      </c>
      <c r="G115" s="102">
        <v>0</v>
      </c>
      <c r="H115" s="102">
        <v>0</v>
      </c>
      <c r="I115" s="99">
        <v>0</v>
      </c>
      <c r="J115" s="102">
        <v>0</v>
      </c>
      <c r="K115" s="102"/>
      <c r="L115" s="103">
        <v>0</v>
      </c>
    </row>
    <row r="116" spans="1:12" ht="12.75" hidden="1">
      <c r="A116" s="29" t="s">
        <v>129</v>
      </c>
      <c r="B116" s="102"/>
      <c r="C116" s="102"/>
      <c r="D116" s="102"/>
      <c r="E116" s="102"/>
      <c r="F116" s="99">
        <v>0</v>
      </c>
      <c r="G116" s="102"/>
      <c r="H116" s="102"/>
      <c r="I116" s="99">
        <v>0</v>
      </c>
      <c r="J116" s="102"/>
      <c r="K116" s="102"/>
      <c r="L116" s="103"/>
    </row>
    <row r="117" spans="1:12" ht="12.75" hidden="1">
      <c r="A117" s="29" t="s">
        <v>130</v>
      </c>
      <c r="B117" s="102"/>
      <c r="C117" s="102"/>
      <c r="D117" s="102"/>
      <c r="E117" s="102"/>
      <c r="F117" s="99">
        <v>0</v>
      </c>
      <c r="G117" s="102"/>
      <c r="H117" s="102"/>
      <c r="I117" s="99">
        <v>0</v>
      </c>
      <c r="J117" s="102"/>
      <c r="K117" s="102"/>
      <c r="L117" s="103"/>
    </row>
    <row r="118" spans="1:12" ht="12.75" hidden="1">
      <c r="A118" s="29" t="s">
        <v>131</v>
      </c>
      <c r="B118" s="102">
        <v>0</v>
      </c>
      <c r="C118" s="102">
        <v>0</v>
      </c>
      <c r="D118" s="102">
        <v>0</v>
      </c>
      <c r="E118" s="102">
        <v>0</v>
      </c>
      <c r="F118" s="99">
        <v>0</v>
      </c>
      <c r="G118" s="102">
        <v>0</v>
      </c>
      <c r="H118" s="102">
        <v>0</v>
      </c>
      <c r="I118" s="99">
        <v>0</v>
      </c>
      <c r="J118" s="102">
        <v>0</v>
      </c>
      <c r="K118" s="102"/>
      <c r="L118" s="103">
        <v>0</v>
      </c>
    </row>
    <row r="119" spans="1:12" ht="12.75" hidden="1">
      <c r="A119" s="29" t="s">
        <v>129</v>
      </c>
      <c r="B119" s="102"/>
      <c r="C119" s="102"/>
      <c r="D119" s="102"/>
      <c r="E119" s="102"/>
      <c r="F119" s="99">
        <v>0</v>
      </c>
      <c r="G119" s="102"/>
      <c r="H119" s="102"/>
      <c r="I119" s="99">
        <v>0</v>
      </c>
      <c r="J119" s="102"/>
      <c r="K119" s="102"/>
      <c r="L119" s="103"/>
    </row>
    <row r="120" spans="1:12" ht="12.75" hidden="1">
      <c r="A120" s="110" t="s">
        <v>130</v>
      </c>
      <c r="B120" s="106"/>
      <c r="C120" s="106"/>
      <c r="D120" s="106"/>
      <c r="E120" s="106"/>
      <c r="F120" s="99">
        <v>0</v>
      </c>
      <c r="G120" s="106"/>
      <c r="H120" s="106"/>
      <c r="I120" s="99">
        <v>0</v>
      </c>
      <c r="J120" s="106"/>
      <c r="K120" s="106"/>
      <c r="L120" s="111"/>
    </row>
    <row r="121" spans="1:12" ht="12.75">
      <c r="A121" s="112" t="s">
        <v>132</v>
      </c>
      <c r="B121" s="108">
        <v>300767</v>
      </c>
      <c r="C121" s="108">
        <v>1956637</v>
      </c>
      <c r="D121" s="108">
        <v>523554.24</v>
      </c>
      <c r="E121" s="108">
        <v>1686905.05</v>
      </c>
      <c r="F121" s="108">
        <v>269731.94999999995</v>
      </c>
      <c r="G121" s="108">
        <v>176413.28</v>
      </c>
      <c r="H121" s="108">
        <v>561086.69000000006</v>
      </c>
      <c r="I121" s="108">
        <v>1395550.31</v>
      </c>
      <c r="J121" s="108">
        <v>561086.68999999994</v>
      </c>
      <c r="K121" s="107"/>
      <c r="L121" s="109">
        <v>0</v>
      </c>
    </row>
    <row r="122" spans="1:12" ht="12.75">
      <c r="A122" s="112" t="s">
        <v>133</v>
      </c>
      <c r="B122" s="113"/>
      <c r="C122" s="113"/>
      <c r="D122" s="113"/>
      <c r="E122" s="114"/>
      <c r="F122" s="113"/>
      <c r="G122" s="113"/>
      <c r="H122" s="114"/>
      <c r="I122" s="113"/>
      <c r="J122" s="115"/>
      <c r="K122" s="299"/>
      <c r="L122" s="299"/>
    </row>
    <row r="123" spans="1:12" ht="12.75">
      <c r="A123" s="116" t="s">
        <v>134</v>
      </c>
      <c r="B123" s="117">
        <v>300767</v>
      </c>
      <c r="C123" s="117">
        <v>1956637</v>
      </c>
      <c r="D123" s="117">
        <v>523554.24</v>
      </c>
      <c r="E123" s="117">
        <v>1686905.05</v>
      </c>
      <c r="F123" s="117">
        <v>269731.94999999995</v>
      </c>
      <c r="G123" s="117">
        <v>176413.28</v>
      </c>
      <c r="H123" s="117">
        <v>561086.69000000006</v>
      </c>
      <c r="I123" s="117">
        <v>1395550.31</v>
      </c>
      <c r="J123" s="117">
        <v>561086.68999999994</v>
      </c>
      <c r="K123" s="300">
        <v>0</v>
      </c>
      <c r="L123" s="300"/>
    </row>
    <row r="124" spans="1:12" ht="12.75">
      <c r="A124" s="112" t="s">
        <v>135</v>
      </c>
      <c r="B124" s="108"/>
      <c r="C124" s="108"/>
      <c r="D124" s="113"/>
      <c r="E124" s="113"/>
      <c r="F124" s="115"/>
      <c r="G124" s="113"/>
      <c r="H124" s="113"/>
      <c r="I124" s="115"/>
      <c r="J124" s="113"/>
      <c r="K124" s="299"/>
      <c r="L124" s="299"/>
    </row>
    <row r="125" spans="1:12" ht="12.75" customHeight="1">
      <c r="A125" s="301" t="s">
        <v>136</v>
      </c>
      <c r="B125" s="301"/>
      <c r="C125" s="301"/>
      <c r="D125" s="301"/>
      <c r="E125" s="301"/>
      <c r="F125" s="301"/>
      <c r="G125" s="301"/>
      <c r="H125" s="301"/>
      <c r="I125" s="301"/>
      <c r="J125" s="301"/>
      <c r="K125" s="301"/>
    </row>
    <row r="126" spans="1:12" ht="13.5" customHeight="1">
      <c r="A126" s="302" t="s">
        <v>137</v>
      </c>
      <c r="B126" s="302"/>
      <c r="C126" s="302"/>
      <c r="D126" s="302"/>
      <c r="E126" s="302"/>
      <c r="F126" s="302"/>
      <c r="G126" s="302"/>
      <c r="H126" s="302"/>
      <c r="I126" s="118"/>
      <c r="J126" s="118"/>
      <c r="K126" s="118"/>
    </row>
    <row r="127" spans="1:12" ht="12.75" customHeight="1">
      <c r="A127" s="302" t="s">
        <v>138</v>
      </c>
      <c r="B127" s="302"/>
      <c r="C127" s="302"/>
      <c r="D127" s="118"/>
      <c r="E127" s="118"/>
      <c r="F127" s="118"/>
      <c r="G127" s="118"/>
      <c r="H127" s="118"/>
      <c r="I127" s="118"/>
      <c r="J127" s="118"/>
      <c r="K127" s="118"/>
    </row>
    <row r="128" spans="1:12" ht="12.75">
      <c r="A128" s="119" t="s">
        <v>139</v>
      </c>
      <c r="B128" s="119"/>
      <c r="C128" s="119"/>
      <c r="D128" s="120"/>
      <c r="E128" s="120"/>
      <c r="F128" s="120"/>
      <c r="G128" s="120"/>
      <c r="H128" s="120"/>
      <c r="I128" s="120"/>
      <c r="J128" s="120"/>
      <c r="K128" s="120"/>
      <c r="L128" s="120"/>
    </row>
    <row r="129" spans="1:12" ht="12.75" hidden="1" customHeight="1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</row>
    <row r="130" spans="1:12" ht="11.25" hidden="1" customHeight="1">
      <c r="A130" s="121"/>
      <c r="B130" s="296" t="s">
        <v>8</v>
      </c>
      <c r="C130" s="296"/>
      <c r="D130" s="296" t="s">
        <v>9</v>
      </c>
      <c r="E130" s="296"/>
      <c r="F130" s="293" t="s">
        <v>10</v>
      </c>
      <c r="G130" s="293"/>
      <c r="H130" s="293"/>
      <c r="I130" s="293"/>
      <c r="J130" s="293"/>
      <c r="K130" s="293"/>
      <c r="L130" s="10" t="s">
        <v>11</v>
      </c>
    </row>
    <row r="131" spans="1:12" ht="11.25" hidden="1" customHeight="1">
      <c r="A131" s="122" t="s">
        <v>140</v>
      </c>
      <c r="B131" s="296"/>
      <c r="C131" s="296"/>
      <c r="D131" s="296"/>
      <c r="E131" s="296"/>
      <c r="F131" s="297" t="s">
        <v>13</v>
      </c>
      <c r="G131" s="297"/>
      <c r="H131" s="12" t="s">
        <v>14</v>
      </c>
      <c r="I131" s="297" t="s">
        <v>15</v>
      </c>
      <c r="J131" s="297"/>
      <c r="K131" s="13" t="s">
        <v>14</v>
      </c>
      <c r="L131" s="14"/>
    </row>
    <row r="132" spans="1:12" ht="11.25" hidden="1" customHeight="1">
      <c r="A132" s="123"/>
      <c r="B132" s="16"/>
      <c r="C132" s="17"/>
      <c r="D132" s="298" t="s">
        <v>16</v>
      </c>
      <c r="E132" s="298"/>
      <c r="F132" s="298" t="s">
        <v>17</v>
      </c>
      <c r="G132" s="298"/>
      <c r="H132" s="19" t="s">
        <v>18</v>
      </c>
      <c r="I132" s="298" t="s">
        <v>19</v>
      </c>
      <c r="J132" s="298"/>
      <c r="K132" s="20" t="s">
        <v>20</v>
      </c>
      <c r="L132" s="18" t="s">
        <v>21</v>
      </c>
    </row>
    <row r="133" spans="1:12" ht="11.25" hidden="1" customHeight="1">
      <c r="A133" s="50" t="s">
        <v>81</v>
      </c>
      <c r="B133" s="51"/>
      <c r="C133" s="101">
        <f>SUM(C134,C174)</f>
        <v>0</v>
      </c>
      <c r="D133" s="101"/>
      <c r="E133" s="101">
        <f>SUM(E134,E174)</f>
        <v>0</v>
      </c>
      <c r="F133" s="101"/>
      <c r="G133" s="101">
        <f>SUM(G134,G174)</f>
        <v>0</v>
      </c>
      <c r="H133" s="124" t="e">
        <f t="shared" ref="H133:H164" si="0">G133/E133</f>
        <v>#DIV/0!</v>
      </c>
      <c r="I133" s="125"/>
      <c r="J133" s="101">
        <f>SUM(J134,J174)</f>
        <v>0</v>
      </c>
      <c r="K133" s="126" t="e">
        <f t="shared" ref="K133:K164" si="1">J133/E133</f>
        <v>#DIV/0!</v>
      </c>
      <c r="L133" s="127">
        <f t="shared" ref="L133:L164" si="2">E133-J133</f>
        <v>0</v>
      </c>
    </row>
    <row r="134" spans="1:12" ht="11.25" hidden="1" customHeight="1">
      <c r="A134" s="29" t="s">
        <v>23</v>
      </c>
      <c r="B134" s="128"/>
      <c r="C134" s="103">
        <f>SUM(C135,C139,C144,C152,C153,C154,C160,C169)</f>
        <v>0</v>
      </c>
      <c r="D134" s="103"/>
      <c r="E134" s="103">
        <f>SUM(E135,E139,E144,E152,E153,E154,E160,E169)</f>
        <v>0</v>
      </c>
      <c r="F134" s="103"/>
      <c r="G134" s="103">
        <f>SUM(G135,G139,G144,G152,G153,G154,G160,G169)</f>
        <v>0</v>
      </c>
      <c r="H134" s="129" t="e">
        <f t="shared" si="0"/>
        <v>#DIV/0!</v>
      </c>
      <c r="I134" s="130"/>
      <c r="J134" s="103">
        <f>SUM(J135,J139,J144,J152,J153,J154,J160,J169)</f>
        <v>0</v>
      </c>
      <c r="K134" s="131" t="e">
        <f t="shared" si="1"/>
        <v>#DIV/0!</v>
      </c>
      <c r="L134" s="132">
        <f t="shared" si="2"/>
        <v>0</v>
      </c>
    </row>
    <row r="135" spans="1:12" ht="11.25" hidden="1" customHeight="1">
      <c r="A135" s="29" t="s">
        <v>141</v>
      </c>
      <c r="B135" s="128"/>
      <c r="C135" s="103">
        <f>SUM(C136:C138)</f>
        <v>0</v>
      </c>
      <c r="D135" s="103"/>
      <c r="E135" s="103">
        <f>SUM(E136:E138)</f>
        <v>0</v>
      </c>
      <c r="F135" s="103"/>
      <c r="G135" s="103">
        <f>SUM(G136:G138)</f>
        <v>0</v>
      </c>
      <c r="H135" s="129" t="e">
        <f t="shared" si="0"/>
        <v>#DIV/0!</v>
      </c>
      <c r="I135" s="130"/>
      <c r="J135" s="103">
        <f>SUM(J136:J138)</f>
        <v>0</v>
      </c>
      <c r="K135" s="131" t="e">
        <f t="shared" si="1"/>
        <v>#DIV/0!</v>
      </c>
      <c r="L135" s="132">
        <f t="shared" si="2"/>
        <v>0</v>
      </c>
    </row>
    <row r="136" spans="1:12" ht="11.25" hidden="1" customHeight="1">
      <c r="A136" s="29" t="s">
        <v>25</v>
      </c>
      <c r="B136" s="128"/>
      <c r="C136" s="103"/>
      <c r="D136" s="103"/>
      <c r="E136" s="103"/>
      <c r="F136" s="103"/>
      <c r="G136" s="103"/>
      <c r="H136" s="129" t="e">
        <f t="shared" si="0"/>
        <v>#DIV/0!</v>
      </c>
      <c r="I136" s="130"/>
      <c r="J136" s="103"/>
      <c r="K136" s="131" t="e">
        <f t="shared" si="1"/>
        <v>#DIV/0!</v>
      </c>
      <c r="L136" s="132">
        <f t="shared" si="2"/>
        <v>0</v>
      </c>
    </row>
    <row r="137" spans="1:12" ht="11.25" hidden="1" customHeight="1">
      <c r="A137" s="29" t="s">
        <v>26</v>
      </c>
      <c r="B137" s="128"/>
      <c r="C137" s="103"/>
      <c r="D137" s="103"/>
      <c r="E137" s="103"/>
      <c r="F137" s="103"/>
      <c r="G137" s="103"/>
      <c r="H137" s="129" t="e">
        <f t="shared" si="0"/>
        <v>#DIV/0!</v>
      </c>
      <c r="I137" s="130"/>
      <c r="J137" s="103"/>
      <c r="K137" s="131" t="e">
        <f t="shared" si="1"/>
        <v>#DIV/0!</v>
      </c>
      <c r="L137" s="132">
        <f t="shared" si="2"/>
        <v>0</v>
      </c>
    </row>
    <row r="138" spans="1:12" ht="11.25" hidden="1" customHeight="1">
      <c r="A138" s="29" t="s">
        <v>27</v>
      </c>
      <c r="B138" s="128"/>
      <c r="C138" s="103"/>
      <c r="D138" s="103"/>
      <c r="E138" s="103"/>
      <c r="F138" s="103"/>
      <c r="G138" s="103"/>
      <c r="H138" s="129" t="e">
        <f t="shared" si="0"/>
        <v>#DIV/0!</v>
      </c>
      <c r="I138" s="130"/>
      <c r="J138" s="103"/>
      <c r="K138" s="131" t="e">
        <f t="shared" si="1"/>
        <v>#DIV/0!</v>
      </c>
      <c r="L138" s="132">
        <f t="shared" si="2"/>
        <v>0</v>
      </c>
    </row>
    <row r="139" spans="1:12" ht="11.25" hidden="1" customHeight="1">
      <c r="A139" s="29" t="s">
        <v>28</v>
      </c>
      <c r="B139" s="128"/>
      <c r="C139" s="103">
        <f>SUM(C140:C143)</f>
        <v>0</v>
      </c>
      <c r="D139" s="103"/>
      <c r="E139" s="103">
        <f>SUM(E140:E143)</f>
        <v>0</v>
      </c>
      <c r="F139" s="103"/>
      <c r="G139" s="103">
        <f>SUM(G140:G143)</f>
        <v>0</v>
      </c>
      <c r="H139" s="129" t="e">
        <f t="shared" si="0"/>
        <v>#DIV/0!</v>
      </c>
      <c r="I139" s="130"/>
      <c r="J139" s="103">
        <f>SUM(J140:J143)</f>
        <v>0</v>
      </c>
      <c r="K139" s="131" t="e">
        <f t="shared" si="1"/>
        <v>#DIV/0!</v>
      </c>
      <c r="L139" s="132">
        <f t="shared" si="2"/>
        <v>0</v>
      </c>
    </row>
    <row r="140" spans="1:12" ht="11.25" hidden="1" customHeight="1">
      <c r="A140" s="110" t="s">
        <v>29</v>
      </c>
      <c r="B140" s="133"/>
      <c r="C140" s="111"/>
      <c r="D140" s="111"/>
      <c r="E140" s="111"/>
      <c r="F140" s="111"/>
      <c r="G140" s="111"/>
      <c r="H140" s="134" t="e">
        <f t="shared" si="0"/>
        <v>#DIV/0!</v>
      </c>
      <c r="I140" s="135"/>
      <c r="J140" s="111"/>
      <c r="K140" s="136" t="e">
        <f t="shared" si="1"/>
        <v>#DIV/0!</v>
      </c>
      <c r="L140" s="137">
        <f t="shared" si="2"/>
        <v>0</v>
      </c>
    </row>
    <row r="141" spans="1:12" ht="11.25" hidden="1" customHeight="1">
      <c r="A141" s="29" t="s">
        <v>30</v>
      </c>
      <c r="B141" s="128"/>
      <c r="C141" s="103"/>
      <c r="D141" s="103"/>
      <c r="E141" s="103"/>
      <c r="F141" s="103"/>
      <c r="G141" s="103"/>
      <c r="H141" s="129" t="e">
        <f t="shared" si="0"/>
        <v>#DIV/0!</v>
      </c>
      <c r="I141" s="130"/>
      <c r="J141" s="103"/>
      <c r="K141" s="131" t="e">
        <f t="shared" si="1"/>
        <v>#DIV/0!</v>
      </c>
      <c r="L141" s="132">
        <f t="shared" si="2"/>
        <v>0</v>
      </c>
    </row>
    <row r="142" spans="1:12" ht="25.5" hidden="1">
      <c r="A142" s="138" t="s">
        <v>31</v>
      </c>
      <c r="B142" s="128"/>
      <c r="C142" s="103"/>
      <c r="D142" s="103"/>
      <c r="E142" s="103"/>
      <c r="F142" s="103"/>
      <c r="G142" s="103"/>
      <c r="H142" s="129" t="e">
        <f t="shared" si="0"/>
        <v>#DIV/0!</v>
      </c>
      <c r="I142" s="130"/>
      <c r="J142" s="103"/>
      <c r="K142" s="131" t="e">
        <f t="shared" si="1"/>
        <v>#DIV/0!</v>
      </c>
      <c r="L142" s="132">
        <f t="shared" si="2"/>
        <v>0</v>
      </c>
    </row>
    <row r="143" spans="1:12" ht="12.75" hidden="1">
      <c r="A143" s="33" t="s">
        <v>142</v>
      </c>
      <c r="B143" s="128"/>
      <c r="C143" s="103"/>
      <c r="D143" s="103"/>
      <c r="E143" s="103"/>
      <c r="F143" s="103"/>
      <c r="G143" s="103"/>
      <c r="H143" s="129" t="e">
        <f t="shared" si="0"/>
        <v>#DIV/0!</v>
      </c>
      <c r="I143" s="130"/>
      <c r="J143" s="103"/>
      <c r="K143" s="131" t="e">
        <f t="shared" si="1"/>
        <v>#DIV/0!</v>
      </c>
      <c r="L143" s="132">
        <f t="shared" si="2"/>
        <v>0</v>
      </c>
    </row>
    <row r="144" spans="1:12" ht="11.25" hidden="1" customHeight="1">
      <c r="A144" s="29" t="s">
        <v>32</v>
      </c>
      <c r="B144" s="128"/>
      <c r="C144" s="103">
        <f>SUM(C145:C151)</f>
        <v>0</v>
      </c>
      <c r="D144" s="103"/>
      <c r="E144" s="103">
        <f>SUM(E145:E151)</f>
        <v>0</v>
      </c>
      <c r="F144" s="103"/>
      <c r="G144" s="103">
        <f>SUM(G145:G151)</f>
        <v>0</v>
      </c>
      <c r="H144" s="129" t="e">
        <f t="shared" si="0"/>
        <v>#DIV/0!</v>
      </c>
      <c r="I144" s="130"/>
      <c r="J144" s="103">
        <f>SUM(J145:J151)</f>
        <v>0</v>
      </c>
      <c r="K144" s="131" t="e">
        <f t="shared" si="1"/>
        <v>#DIV/0!</v>
      </c>
      <c r="L144" s="132">
        <f t="shared" si="2"/>
        <v>0</v>
      </c>
    </row>
    <row r="145" spans="1:12" ht="11.25" hidden="1" customHeight="1">
      <c r="A145" s="29" t="s">
        <v>33</v>
      </c>
      <c r="B145" s="128"/>
      <c r="C145" s="103"/>
      <c r="D145" s="103"/>
      <c r="E145" s="103"/>
      <c r="F145" s="103"/>
      <c r="G145" s="103"/>
      <c r="H145" s="129" t="e">
        <f t="shared" si="0"/>
        <v>#DIV/0!</v>
      </c>
      <c r="I145" s="130"/>
      <c r="J145" s="103"/>
      <c r="K145" s="131" t="e">
        <f t="shared" si="1"/>
        <v>#DIV/0!</v>
      </c>
      <c r="L145" s="132">
        <f t="shared" si="2"/>
        <v>0</v>
      </c>
    </row>
    <row r="146" spans="1:12" ht="11.25" hidden="1" customHeight="1">
      <c r="A146" s="29" t="s">
        <v>34</v>
      </c>
      <c r="B146" s="128"/>
      <c r="C146" s="103"/>
      <c r="D146" s="103"/>
      <c r="E146" s="103"/>
      <c r="F146" s="103"/>
      <c r="G146" s="103"/>
      <c r="H146" s="129" t="e">
        <f t="shared" si="0"/>
        <v>#DIV/0!</v>
      </c>
      <c r="I146" s="130"/>
      <c r="J146" s="103"/>
      <c r="K146" s="131" t="e">
        <f t="shared" si="1"/>
        <v>#DIV/0!</v>
      </c>
      <c r="L146" s="132">
        <f t="shared" si="2"/>
        <v>0</v>
      </c>
    </row>
    <row r="147" spans="1:12" ht="25.5" hidden="1">
      <c r="A147" s="33" t="s">
        <v>143</v>
      </c>
      <c r="B147" s="128"/>
      <c r="C147" s="103"/>
      <c r="D147" s="103"/>
      <c r="E147" s="103"/>
      <c r="F147" s="103"/>
      <c r="G147" s="103"/>
      <c r="H147" s="129" t="e">
        <f t="shared" si="0"/>
        <v>#DIV/0!</v>
      </c>
      <c r="I147" s="130"/>
      <c r="J147" s="103"/>
      <c r="K147" s="131" t="e">
        <f t="shared" si="1"/>
        <v>#DIV/0!</v>
      </c>
      <c r="L147" s="132">
        <f t="shared" si="2"/>
        <v>0</v>
      </c>
    </row>
    <row r="148" spans="1:12" ht="11.25" hidden="1" customHeight="1">
      <c r="A148" s="29" t="s">
        <v>36</v>
      </c>
      <c r="B148" s="128"/>
      <c r="C148" s="103"/>
      <c r="D148" s="103"/>
      <c r="E148" s="103"/>
      <c r="F148" s="103"/>
      <c r="G148" s="103"/>
      <c r="H148" s="129" t="e">
        <f t="shared" si="0"/>
        <v>#DIV/0!</v>
      </c>
      <c r="I148" s="130"/>
      <c r="J148" s="103"/>
      <c r="K148" s="131" t="e">
        <f t="shared" si="1"/>
        <v>#DIV/0!</v>
      </c>
      <c r="L148" s="132">
        <f t="shared" si="2"/>
        <v>0</v>
      </c>
    </row>
    <row r="149" spans="1:12" ht="11.25" hidden="1" customHeight="1">
      <c r="A149" s="29" t="s">
        <v>37</v>
      </c>
      <c r="B149" s="128"/>
      <c r="C149" s="103"/>
      <c r="D149" s="103"/>
      <c r="E149" s="103"/>
      <c r="F149" s="103"/>
      <c r="G149" s="103"/>
      <c r="H149" s="129" t="e">
        <f t="shared" si="0"/>
        <v>#DIV/0!</v>
      </c>
      <c r="I149" s="130"/>
      <c r="J149" s="103"/>
      <c r="K149" s="131" t="e">
        <f t="shared" si="1"/>
        <v>#DIV/0!</v>
      </c>
      <c r="L149" s="132">
        <f t="shared" si="2"/>
        <v>0</v>
      </c>
    </row>
    <row r="150" spans="1:12" ht="11.25" hidden="1" customHeight="1">
      <c r="A150" s="29" t="s">
        <v>144</v>
      </c>
      <c r="B150" s="128"/>
      <c r="C150" s="103"/>
      <c r="D150" s="103"/>
      <c r="E150" s="103"/>
      <c r="F150" s="103"/>
      <c r="G150" s="103"/>
      <c r="H150" s="129" t="e">
        <f t="shared" si="0"/>
        <v>#DIV/0!</v>
      </c>
      <c r="I150" s="130"/>
      <c r="J150" s="103"/>
      <c r="K150" s="131" t="e">
        <f t="shared" si="1"/>
        <v>#DIV/0!</v>
      </c>
      <c r="L150" s="132">
        <f t="shared" si="2"/>
        <v>0</v>
      </c>
    </row>
    <row r="151" spans="1:12" ht="11.25" hidden="1" customHeight="1">
      <c r="A151" s="29" t="s">
        <v>145</v>
      </c>
      <c r="B151" s="128"/>
      <c r="C151" s="103"/>
      <c r="D151" s="103"/>
      <c r="E151" s="103"/>
      <c r="F151" s="103"/>
      <c r="G151" s="103"/>
      <c r="H151" s="129" t="e">
        <f t="shared" si="0"/>
        <v>#DIV/0!</v>
      </c>
      <c r="I151" s="130"/>
      <c r="J151" s="103"/>
      <c r="K151" s="131" t="e">
        <f t="shared" si="1"/>
        <v>#DIV/0!</v>
      </c>
      <c r="L151" s="132">
        <f t="shared" si="2"/>
        <v>0</v>
      </c>
    </row>
    <row r="152" spans="1:12" ht="11.25" hidden="1" customHeight="1">
      <c r="A152" s="29" t="s">
        <v>41</v>
      </c>
      <c r="B152" s="128"/>
      <c r="C152" s="103"/>
      <c r="D152" s="103"/>
      <c r="E152" s="103"/>
      <c r="F152" s="103"/>
      <c r="G152" s="103"/>
      <c r="H152" s="129" t="e">
        <f t="shared" si="0"/>
        <v>#DIV/0!</v>
      </c>
      <c r="I152" s="130"/>
      <c r="J152" s="103"/>
      <c r="K152" s="131" t="e">
        <f t="shared" si="1"/>
        <v>#DIV/0!</v>
      </c>
      <c r="L152" s="132">
        <f t="shared" si="2"/>
        <v>0</v>
      </c>
    </row>
    <row r="153" spans="1:12" ht="11.25" hidden="1" customHeight="1">
      <c r="A153" s="29" t="s">
        <v>42</v>
      </c>
      <c r="B153" s="128"/>
      <c r="C153" s="103"/>
      <c r="D153" s="103"/>
      <c r="E153" s="103"/>
      <c r="F153" s="103"/>
      <c r="G153" s="103"/>
      <c r="H153" s="129" t="e">
        <f t="shared" si="0"/>
        <v>#DIV/0!</v>
      </c>
      <c r="I153" s="130"/>
      <c r="J153" s="103"/>
      <c r="K153" s="131" t="e">
        <f t="shared" si="1"/>
        <v>#DIV/0!</v>
      </c>
      <c r="L153" s="132">
        <f t="shared" si="2"/>
        <v>0</v>
      </c>
    </row>
    <row r="154" spans="1:12" ht="11.25" hidden="1" customHeight="1">
      <c r="A154" s="29" t="s">
        <v>43</v>
      </c>
      <c r="B154" s="128"/>
      <c r="C154" s="103">
        <f>SUM(C155:C159)</f>
        <v>0</v>
      </c>
      <c r="D154" s="103"/>
      <c r="E154" s="103">
        <f>SUM(E155:E159)</f>
        <v>0</v>
      </c>
      <c r="F154" s="103"/>
      <c r="G154" s="103">
        <f>SUM(G155:G159)</f>
        <v>0</v>
      </c>
      <c r="H154" s="129" t="e">
        <f t="shared" si="0"/>
        <v>#DIV/0!</v>
      </c>
      <c r="I154" s="130"/>
      <c r="J154" s="103">
        <f>SUM(J155:J159)</f>
        <v>0</v>
      </c>
      <c r="K154" s="131" t="e">
        <f t="shared" si="1"/>
        <v>#DIV/0!</v>
      </c>
      <c r="L154" s="132">
        <f t="shared" si="2"/>
        <v>0</v>
      </c>
    </row>
    <row r="155" spans="1:12" ht="11.25" hidden="1" customHeight="1">
      <c r="A155" s="29" t="s">
        <v>44</v>
      </c>
      <c r="B155" s="128"/>
      <c r="C155" s="103"/>
      <c r="D155" s="103"/>
      <c r="E155" s="103"/>
      <c r="F155" s="103"/>
      <c r="G155" s="103"/>
      <c r="H155" s="129" t="e">
        <f t="shared" si="0"/>
        <v>#DIV/0!</v>
      </c>
      <c r="I155" s="130"/>
      <c r="J155" s="103"/>
      <c r="K155" s="131" t="e">
        <f t="shared" si="1"/>
        <v>#DIV/0!</v>
      </c>
      <c r="L155" s="132">
        <f t="shared" si="2"/>
        <v>0</v>
      </c>
    </row>
    <row r="156" spans="1:12" ht="11.25" hidden="1" customHeight="1">
      <c r="A156" s="29" t="s">
        <v>45</v>
      </c>
      <c r="B156" s="128"/>
      <c r="C156" s="103"/>
      <c r="D156" s="103"/>
      <c r="E156" s="103"/>
      <c r="F156" s="103"/>
      <c r="G156" s="103"/>
      <c r="H156" s="129" t="e">
        <f t="shared" si="0"/>
        <v>#DIV/0!</v>
      </c>
      <c r="I156" s="130"/>
      <c r="J156" s="103"/>
      <c r="K156" s="131" t="e">
        <f t="shared" si="1"/>
        <v>#DIV/0!</v>
      </c>
      <c r="L156" s="132">
        <f t="shared" si="2"/>
        <v>0</v>
      </c>
    </row>
    <row r="157" spans="1:12" ht="11.25" hidden="1" customHeight="1">
      <c r="A157" s="29" t="s">
        <v>46</v>
      </c>
      <c r="B157" s="128"/>
      <c r="C157" s="103"/>
      <c r="D157" s="103"/>
      <c r="E157" s="103"/>
      <c r="F157" s="103"/>
      <c r="G157" s="103"/>
      <c r="H157" s="129" t="e">
        <f t="shared" si="0"/>
        <v>#DIV/0!</v>
      </c>
      <c r="I157" s="130"/>
      <c r="J157" s="103"/>
      <c r="K157" s="131" t="e">
        <f t="shared" si="1"/>
        <v>#DIV/0!</v>
      </c>
      <c r="L157" s="132">
        <f t="shared" si="2"/>
        <v>0</v>
      </c>
    </row>
    <row r="158" spans="1:12" ht="11.25" hidden="1" customHeight="1">
      <c r="A158" s="29" t="s">
        <v>47</v>
      </c>
      <c r="B158" s="128"/>
      <c r="C158" s="103"/>
      <c r="D158" s="103"/>
      <c r="E158" s="103"/>
      <c r="F158" s="103"/>
      <c r="G158" s="103"/>
      <c r="H158" s="129" t="e">
        <f t="shared" si="0"/>
        <v>#DIV/0!</v>
      </c>
      <c r="I158" s="130"/>
      <c r="J158" s="103"/>
      <c r="K158" s="131" t="e">
        <f t="shared" si="1"/>
        <v>#DIV/0!</v>
      </c>
      <c r="L158" s="132">
        <f t="shared" si="2"/>
        <v>0</v>
      </c>
    </row>
    <row r="159" spans="1:12" ht="11.25" hidden="1" customHeight="1">
      <c r="A159" s="29" t="s">
        <v>48</v>
      </c>
      <c r="B159" s="128"/>
      <c r="C159" s="103"/>
      <c r="D159" s="103"/>
      <c r="E159" s="103"/>
      <c r="F159" s="103"/>
      <c r="G159" s="103"/>
      <c r="H159" s="129" t="e">
        <f t="shared" si="0"/>
        <v>#DIV/0!</v>
      </c>
      <c r="I159" s="130"/>
      <c r="J159" s="103"/>
      <c r="K159" s="131" t="e">
        <f t="shared" si="1"/>
        <v>#DIV/0!</v>
      </c>
      <c r="L159" s="132">
        <f t="shared" si="2"/>
        <v>0</v>
      </c>
    </row>
    <row r="160" spans="1:12" ht="11.25" hidden="1" customHeight="1">
      <c r="A160" s="29" t="s">
        <v>49</v>
      </c>
      <c r="B160" s="128"/>
      <c r="C160" s="103">
        <f>SUM(C161:C168)</f>
        <v>0</v>
      </c>
      <c r="D160" s="103"/>
      <c r="E160" s="103">
        <f>SUM(E161:E168)</f>
        <v>0</v>
      </c>
      <c r="F160" s="103"/>
      <c r="G160" s="103">
        <f>SUM(G161:G168)</f>
        <v>0</v>
      </c>
      <c r="H160" s="129" t="e">
        <f t="shared" si="0"/>
        <v>#DIV/0!</v>
      </c>
      <c r="I160" s="130"/>
      <c r="J160" s="103">
        <f>SUM(J161:J168)</f>
        <v>0</v>
      </c>
      <c r="K160" s="131" t="e">
        <f t="shared" si="1"/>
        <v>#DIV/0!</v>
      </c>
      <c r="L160" s="132">
        <f t="shared" si="2"/>
        <v>0</v>
      </c>
    </row>
    <row r="161" spans="1:12" ht="11.25" hidden="1" customHeight="1">
      <c r="A161" s="29" t="s">
        <v>50</v>
      </c>
      <c r="B161" s="128"/>
      <c r="C161" s="103"/>
      <c r="D161" s="103"/>
      <c r="E161" s="103"/>
      <c r="F161" s="103"/>
      <c r="G161" s="103"/>
      <c r="H161" s="129" t="e">
        <f t="shared" si="0"/>
        <v>#DIV/0!</v>
      </c>
      <c r="I161" s="130"/>
      <c r="J161" s="103"/>
      <c r="K161" s="131" t="e">
        <f t="shared" si="1"/>
        <v>#DIV/0!</v>
      </c>
      <c r="L161" s="132">
        <f t="shared" si="2"/>
        <v>0</v>
      </c>
    </row>
    <row r="162" spans="1:12" ht="11.25" hidden="1" customHeight="1">
      <c r="A162" s="29" t="s">
        <v>51</v>
      </c>
      <c r="B162" s="128"/>
      <c r="C162" s="103"/>
      <c r="D162" s="103"/>
      <c r="E162" s="103"/>
      <c r="F162" s="103"/>
      <c r="G162" s="103"/>
      <c r="H162" s="129" t="e">
        <f t="shared" si="0"/>
        <v>#DIV/0!</v>
      </c>
      <c r="I162" s="130"/>
      <c r="J162" s="103"/>
      <c r="K162" s="131" t="e">
        <f t="shared" si="1"/>
        <v>#DIV/0!</v>
      </c>
      <c r="L162" s="132">
        <f t="shared" si="2"/>
        <v>0</v>
      </c>
    </row>
    <row r="163" spans="1:12" ht="11.25" hidden="1" customHeight="1">
      <c r="A163" s="29" t="s">
        <v>52</v>
      </c>
      <c r="B163" s="128"/>
      <c r="C163" s="103"/>
      <c r="D163" s="103"/>
      <c r="E163" s="103"/>
      <c r="F163" s="103"/>
      <c r="G163" s="103"/>
      <c r="H163" s="129" t="e">
        <f t="shared" si="0"/>
        <v>#DIV/0!</v>
      </c>
      <c r="I163" s="130"/>
      <c r="J163" s="103"/>
      <c r="K163" s="131" t="e">
        <f t="shared" si="1"/>
        <v>#DIV/0!</v>
      </c>
      <c r="L163" s="132">
        <f t="shared" si="2"/>
        <v>0</v>
      </c>
    </row>
    <row r="164" spans="1:12" ht="11.25" hidden="1" customHeight="1">
      <c r="A164" s="29" t="s">
        <v>53</v>
      </c>
      <c r="B164" s="128"/>
      <c r="C164" s="103"/>
      <c r="D164" s="103"/>
      <c r="E164" s="103"/>
      <c r="F164" s="103"/>
      <c r="G164" s="103"/>
      <c r="H164" s="129" t="e">
        <f t="shared" si="0"/>
        <v>#DIV/0!</v>
      </c>
      <c r="I164" s="130"/>
      <c r="J164" s="103"/>
      <c r="K164" s="131" t="e">
        <f t="shared" si="1"/>
        <v>#DIV/0!</v>
      </c>
      <c r="L164" s="132">
        <f t="shared" si="2"/>
        <v>0</v>
      </c>
    </row>
    <row r="165" spans="1:12" ht="11.25" hidden="1" customHeight="1">
      <c r="A165" s="29" t="s">
        <v>54</v>
      </c>
      <c r="B165" s="128"/>
      <c r="C165" s="103"/>
      <c r="D165" s="103"/>
      <c r="E165" s="103"/>
      <c r="F165" s="103"/>
      <c r="G165" s="103"/>
      <c r="H165" s="129" t="e">
        <f t="shared" ref="H165:H196" si="3">G165/E165</f>
        <v>#DIV/0!</v>
      </c>
      <c r="I165" s="130"/>
      <c r="J165" s="103"/>
      <c r="K165" s="131" t="e">
        <f t="shared" ref="K165:K196" si="4">J165/E165</f>
        <v>#DIV/0!</v>
      </c>
      <c r="L165" s="132">
        <f t="shared" ref="L165:L196" si="5">E165-J165</f>
        <v>0</v>
      </c>
    </row>
    <row r="166" spans="1:12" ht="11.25" hidden="1" customHeight="1">
      <c r="A166" s="29" t="s">
        <v>55</v>
      </c>
      <c r="B166" s="128"/>
      <c r="C166" s="103"/>
      <c r="D166" s="103"/>
      <c r="E166" s="103"/>
      <c r="F166" s="103"/>
      <c r="G166" s="103"/>
      <c r="H166" s="129" t="e">
        <f t="shared" si="3"/>
        <v>#DIV/0!</v>
      </c>
      <c r="I166" s="130"/>
      <c r="J166" s="103"/>
      <c r="K166" s="131" t="e">
        <f t="shared" si="4"/>
        <v>#DIV/0!</v>
      </c>
      <c r="L166" s="132">
        <f t="shared" si="5"/>
        <v>0</v>
      </c>
    </row>
    <row r="167" spans="1:12" ht="11.25" hidden="1" customHeight="1">
      <c r="A167" s="29" t="s">
        <v>56</v>
      </c>
      <c r="B167" s="128"/>
      <c r="C167" s="139"/>
      <c r="D167" s="139"/>
      <c r="E167" s="139"/>
      <c r="F167" s="139"/>
      <c r="G167" s="139"/>
      <c r="H167" s="129" t="e">
        <f t="shared" si="3"/>
        <v>#DIV/0!</v>
      </c>
      <c r="I167" s="140"/>
      <c r="J167" s="139"/>
      <c r="K167" s="131" t="e">
        <f t="shared" si="4"/>
        <v>#DIV/0!</v>
      </c>
      <c r="L167" s="132">
        <f t="shared" si="5"/>
        <v>0</v>
      </c>
    </row>
    <row r="168" spans="1:12" ht="11.25" hidden="1" customHeight="1">
      <c r="A168" s="141" t="s">
        <v>57</v>
      </c>
      <c r="B168" s="128"/>
      <c r="C168" s="139"/>
      <c r="D168" s="139"/>
      <c r="E168" s="139"/>
      <c r="F168" s="139"/>
      <c r="G168" s="139"/>
      <c r="H168" s="129" t="e">
        <f t="shared" si="3"/>
        <v>#DIV/0!</v>
      </c>
      <c r="I168" s="140"/>
      <c r="J168" s="139"/>
      <c r="K168" s="131" t="e">
        <f t="shared" si="4"/>
        <v>#DIV/0!</v>
      </c>
      <c r="L168" s="132">
        <f t="shared" si="5"/>
        <v>0</v>
      </c>
    </row>
    <row r="169" spans="1:12" ht="11.25" hidden="1" customHeight="1">
      <c r="A169" s="29" t="s">
        <v>40</v>
      </c>
      <c r="B169" s="128"/>
      <c r="C169" s="103">
        <f>SUM(C170:C173)</f>
        <v>0</v>
      </c>
      <c r="D169" s="103"/>
      <c r="E169" s="103">
        <f>SUM(E170:E173)</f>
        <v>0</v>
      </c>
      <c r="F169" s="103"/>
      <c r="G169" s="103">
        <f>SUM(G170:G173)</f>
        <v>0</v>
      </c>
      <c r="H169" s="129" t="e">
        <f t="shared" si="3"/>
        <v>#DIV/0!</v>
      </c>
      <c r="I169" s="130"/>
      <c r="J169" s="103">
        <f>SUM(J170:J173)</f>
        <v>0</v>
      </c>
      <c r="K169" s="131" t="e">
        <f t="shared" si="4"/>
        <v>#DIV/0!</v>
      </c>
      <c r="L169" s="132">
        <f t="shared" si="5"/>
        <v>0</v>
      </c>
    </row>
    <row r="170" spans="1:12" ht="11.25" hidden="1" customHeight="1">
      <c r="A170" s="29" t="s">
        <v>58</v>
      </c>
      <c r="B170" s="128"/>
      <c r="C170" s="103"/>
      <c r="D170" s="103"/>
      <c r="E170" s="103"/>
      <c r="F170" s="103"/>
      <c r="G170" s="103"/>
      <c r="H170" s="129" t="e">
        <f t="shared" si="3"/>
        <v>#DIV/0!</v>
      </c>
      <c r="I170" s="130"/>
      <c r="J170" s="103"/>
      <c r="K170" s="131" t="e">
        <f t="shared" si="4"/>
        <v>#DIV/0!</v>
      </c>
      <c r="L170" s="132">
        <f t="shared" si="5"/>
        <v>0</v>
      </c>
    </row>
    <row r="171" spans="1:12" ht="11.25" hidden="1" customHeight="1">
      <c r="A171" s="29" t="s">
        <v>59</v>
      </c>
      <c r="B171" s="128"/>
      <c r="C171" s="103"/>
      <c r="D171" s="103"/>
      <c r="E171" s="103"/>
      <c r="F171" s="103"/>
      <c r="G171" s="103"/>
      <c r="H171" s="129" t="e">
        <f t="shared" si="3"/>
        <v>#DIV/0!</v>
      </c>
      <c r="I171" s="130"/>
      <c r="J171" s="103"/>
      <c r="K171" s="131" t="e">
        <f t="shared" si="4"/>
        <v>#DIV/0!</v>
      </c>
      <c r="L171" s="132">
        <f t="shared" si="5"/>
        <v>0</v>
      </c>
    </row>
    <row r="172" spans="1:12" ht="11.25" hidden="1" customHeight="1">
      <c r="A172" s="29" t="s">
        <v>60</v>
      </c>
      <c r="B172" s="128"/>
      <c r="C172" s="103"/>
      <c r="D172" s="103"/>
      <c r="E172" s="103"/>
      <c r="F172" s="103"/>
      <c r="G172" s="103"/>
      <c r="H172" s="129" t="e">
        <f t="shared" si="3"/>
        <v>#DIV/0!</v>
      </c>
      <c r="I172" s="130"/>
      <c r="J172" s="103"/>
      <c r="K172" s="131" t="e">
        <f t="shared" si="4"/>
        <v>#DIV/0!</v>
      </c>
      <c r="L172" s="132">
        <f t="shared" si="5"/>
        <v>0</v>
      </c>
    </row>
    <row r="173" spans="1:12" ht="11.25" hidden="1" customHeight="1">
      <c r="A173" s="33" t="s">
        <v>61</v>
      </c>
      <c r="B173" s="128"/>
      <c r="C173" s="103"/>
      <c r="D173" s="103"/>
      <c r="E173" s="103"/>
      <c r="F173" s="103"/>
      <c r="G173" s="103"/>
      <c r="H173" s="129" t="e">
        <f t="shared" si="3"/>
        <v>#DIV/0!</v>
      </c>
      <c r="I173" s="130"/>
      <c r="J173" s="103"/>
      <c r="K173" s="131" t="e">
        <f t="shared" si="4"/>
        <v>#DIV/0!</v>
      </c>
      <c r="L173" s="132">
        <f t="shared" si="5"/>
        <v>0</v>
      </c>
    </row>
    <row r="174" spans="1:12" ht="11.25" hidden="1" customHeight="1">
      <c r="A174" s="29" t="s">
        <v>63</v>
      </c>
      <c r="B174" s="128"/>
      <c r="C174" s="103">
        <f>SUM(C175,C178,C182,C183,C192)</f>
        <v>0</v>
      </c>
      <c r="D174" s="103"/>
      <c r="E174" s="103">
        <f>SUM(E175,E178,E182,E183,E192)</f>
        <v>0</v>
      </c>
      <c r="F174" s="103"/>
      <c r="G174" s="103">
        <f>SUM(G175,G178,G182,G183,G192)</f>
        <v>0</v>
      </c>
      <c r="H174" s="129" t="e">
        <f t="shared" si="3"/>
        <v>#DIV/0!</v>
      </c>
      <c r="I174" s="130"/>
      <c r="J174" s="103">
        <f>SUM(J175,J178,J182,J183,J192)</f>
        <v>0</v>
      </c>
      <c r="K174" s="131" t="e">
        <f t="shared" si="4"/>
        <v>#DIV/0!</v>
      </c>
      <c r="L174" s="132">
        <f t="shared" si="5"/>
        <v>0</v>
      </c>
    </row>
    <row r="175" spans="1:12" ht="11.25" hidden="1" customHeight="1">
      <c r="A175" s="29" t="s">
        <v>64</v>
      </c>
      <c r="B175" s="128"/>
      <c r="C175" s="103">
        <f>SUM(C176:C177)</f>
        <v>0</v>
      </c>
      <c r="D175" s="103"/>
      <c r="E175" s="103">
        <f>SUM(E176:E177)</f>
        <v>0</v>
      </c>
      <c r="F175" s="103"/>
      <c r="G175" s="103">
        <f>SUM(G176:G177)</f>
        <v>0</v>
      </c>
      <c r="H175" s="129" t="e">
        <f t="shared" si="3"/>
        <v>#DIV/0!</v>
      </c>
      <c r="I175" s="130"/>
      <c r="J175" s="103">
        <f>SUM(J176:J177)</f>
        <v>0</v>
      </c>
      <c r="K175" s="131" t="e">
        <f t="shared" si="4"/>
        <v>#DIV/0!</v>
      </c>
      <c r="L175" s="132">
        <f t="shared" si="5"/>
        <v>0</v>
      </c>
    </row>
    <row r="176" spans="1:12" ht="11.25" hidden="1" customHeight="1">
      <c r="A176" s="29" t="s">
        <v>65</v>
      </c>
      <c r="B176" s="128"/>
      <c r="C176" s="103"/>
      <c r="D176" s="103"/>
      <c r="E176" s="103"/>
      <c r="F176" s="103"/>
      <c r="G176" s="103"/>
      <c r="H176" s="129" t="e">
        <f t="shared" si="3"/>
        <v>#DIV/0!</v>
      </c>
      <c r="I176" s="130"/>
      <c r="J176" s="103"/>
      <c r="K176" s="131" t="e">
        <f t="shared" si="4"/>
        <v>#DIV/0!</v>
      </c>
      <c r="L176" s="132">
        <f t="shared" si="5"/>
        <v>0</v>
      </c>
    </row>
    <row r="177" spans="1:12" ht="11.25" hidden="1" customHeight="1">
      <c r="A177" s="29" t="s">
        <v>66</v>
      </c>
      <c r="B177" s="128"/>
      <c r="C177" s="103"/>
      <c r="D177" s="103"/>
      <c r="E177" s="103"/>
      <c r="F177" s="103"/>
      <c r="G177" s="103"/>
      <c r="H177" s="129" t="e">
        <f t="shared" si="3"/>
        <v>#DIV/0!</v>
      </c>
      <c r="I177" s="130"/>
      <c r="J177" s="103"/>
      <c r="K177" s="131" t="e">
        <f t="shared" si="4"/>
        <v>#DIV/0!</v>
      </c>
      <c r="L177" s="132">
        <f t="shared" si="5"/>
        <v>0</v>
      </c>
    </row>
    <row r="178" spans="1:12" ht="11.25" hidden="1" customHeight="1">
      <c r="A178" s="29" t="s">
        <v>67</v>
      </c>
      <c r="B178" s="128"/>
      <c r="C178" s="103">
        <f>SUM(C179:C181)</f>
        <v>0</v>
      </c>
      <c r="D178" s="103"/>
      <c r="E178" s="103">
        <f>SUM(E179:E181)</f>
        <v>0</v>
      </c>
      <c r="F178" s="103"/>
      <c r="G178" s="103">
        <f>SUM(G179:G181)</f>
        <v>0</v>
      </c>
      <c r="H178" s="129" t="e">
        <f t="shared" si="3"/>
        <v>#DIV/0!</v>
      </c>
      <c r="I178" s="130"/>
      <c r="J178" s="103">
        <f>SUM(J179:J181)</f>
        <v>0</v>
      </c>
      <c r="K178" s="131" t="e">
        <f t="shared" si="4"/>
        <v>#DIV/0!</v>
      </c>
      <c r="L178" s="132">
        <f t="shared" si="5"/>
        <v>0</v>
      </c>
    </row>
    <row r="179" spans="1:12" ht="11.25" hidden="1" customHeight="1">
      <c r="A179" s="29" t="s">
        <v>68</v>
      </c>
      <c r="B179" s="128"/>
      <c r="C179" s="103"/>
      <c r="D179" s="103"/>
      <c r="E179" s="103"/>
      <c r="F179" s="103"/>
      <c r="G179" s="103"/>
      <c r="H179" s="129" t="e">
        <f t="shared" si="3"/>
        <v>#DIV/0!</v>
      </c>
      <c r="I179" s="130"/>
      <c r="J179" s="103"/>
      <c r="K179" s="131" t="e">
        <f t="shared" si="4"/>
        <v>#DIV/0!</v>
      </c>
      <c r="L179" s="132">
        <f t="shared" si="5"/>
        <v>0</v>
      </c>
    </row>
    <row r="180" spans="1:12" ht="11.25" hidden="1" customHeight="1">
      <c r="A180" s="29" t="s">
        <v>69</v>
      </c>
      <c r="B180" s="128"/>
      <c r="C180" s="103"/>
      <c r="D180" s="103"/>
      <c r="E180" s="103"/>
      <c r="F180" s="103"/>
      <c r="G180" s="103"/>
      <c r="H180" s="129" t="e">
        <f t="shared" si="3"/>
        <v>#DIV/0!</v>
      </c>
      <c r="I180" s="130"/>
      <c r="J180" s="103"/>
      <c r="K180" s="131" t="e">
        <f t="shared" si="4"/>
        <v>#DIV/0!</v>
      </c>
      <c r="L180" s="132">
        <f t="shared" si="5"/>
        <v>0</v>
      </c>
    </row>
    <row r="181" spans="1:12" ht="11.25" hidden="1" customHeight="1">
      <c r="A181" s="29" t="s">
        <v>70</v>
      </c>
      <c r="B181" s="128"/>
      <c r="C181" s="103"/>
      <c r="D181" s="103"/>
      <c r="E181" s="103"/>
      <c r="F181" s="103"/>
      <c r="G181" s="103"/>
      <c r="H181" s="129" t="e">
        <f t="shared" si="3"/>
        <v>#DIV/0!</v>
      </c>
      <c r="I181" s="130"/>
      <c r="J181" s="103"/>
      <c r="K181" s="131" t="e">
        <f t="shared" si="4"/>
        <v>#DIV/0!</v>
      </c>
      <c r="L181" s="132">
        <f t="shared" si="5"/>
        <v>0</v>
      </c>
    </row>
    <row r="182" spans="1:12" ht="11.25" hidden="1" customHeight="1">
      <c r="A182" s="29" t="s">
        <v>71</v>
      </c>
      <c r="B182" s="128"/>
      <c r="C182" s="103"/>
      <c r="D182" s="103"/>
      <c r="E182" s="103"/>
      <c r="F182" s="103"/>
      <c r="G182" s="103"/>
      <c r="H182" s="129" t="e">
        <f t="shared" si="3"/>
        <v>#DIV/0!</v>
      </c>
      <c r="I182" s="130"/>
      <c r="J182" s="103"/>
      <c r="K182" s="131" t="e">
        <f t="shared" si="4"/>
        <v>#DIV/0!</v>
      </c>
      <c r="L182" s="132">
        <f t="shared" si="5"/>
        <v>0</v>
      </c>
    </row>
    <row r="183" spans="1:12" ht="11.25" hidden="1" customHeight="1">
      <c r="A183" s="29" t="s">
        <v>72</v>
      </c>
      <c r="B183" s="128"/>
      <c r="C183" s="103">
        <f>SUM(C184:C191)</f>
        <v>0</v>
      </c>
      <c r="D183" s="103"/>
      <c r="E183" s="103">
        <f>SUM(E184:E191)</f>
        <v>0</v>
      </c>
      <c r="F183" s="103"/>
      <c r="G183" s="103">
        <f>SUM(G184:G191)</f>
        <v>0</v>
      </c>
      <c r="H183" s="129" t="e">
        <f t="shared" si="3"/>
        <v>#DIV/0!</v>
      </c>
      <c r="I183" s="130"/>
      <c r="J183" s="103">
        <f>SUM(J184:J191)</f>
        <v>0</v>
      </c>
      <c r="K183" s="131" t="e">
        <f t="shared" si="4"/>
        <v>#DIV/0!</v>
      </c>
      <c r="L183" s="132">
        <f t="shared" si="5"/>
        <v>0</v>
      </c>
    </row>
    <row r="184" spans="1:12" ht="11.25" hidden="1" customHeight="1">
      <c r="A184" s="29" t="s">
        <v>73</v>
      </c>
      <c r="B184" s="128"/>
      <c r="C184" s="103"/>
      <c r="D184" s="103"/>
      <c r="E184" s="103"/>
      <c r="F184" s="103"/>
      <c r="G184" s="103"/>
      <c r="H184" s="129" t="e">
        <f t="shared" si="3"/>
        <v>#DIV/0!</v>
      </c>
      <c r="I184" s="130"/>
      <c r="J184" s="103"/>
      <c r="K184" s="131" t="e">
        <f t="shared" si="4"/>
        <v>#DIV/0!</v>
      </c>
      <c r="L184" s="132">
        <f t="shared" si="5"/>
        <v>0</v>
      </c>
    </row>
    <row r="185" spans="1:12" ht="11.25" hidden="1" customHeight="1">
      <c r="A185" s="29" t="s">
        <v>51</v>
      </c>
      <c r="B185" s="128"/>
      <c r="C185" s="103"/>
      <c r="D185" s="103"/>
      <c r="E185" s="103"/>
      <c r="F185" s="103"/>
      <c r="G185" s="103"/>
      <c r="H185" s="129" t="e">
        <f t="shared" si="3"/>
        <v>#DIV/0!</v>
      </c>
      <c r="I185" s="130"/>
      <c r="J185" s="103"/>
      <c r="K185" s="131" t="e">
        <f t="shared" si="4"/>
        <v>#DIV/0!</v>
      </c>
      <c r="L185" s="132">
        <f t="shared" si="5"/>
        <v>0</v>
      </c>
    </row>
    <row r="186" spans="1:12" ht="11.25" hidden="1" customHeight="1">
      <c r="A186" s="29" t="s">
        <v>52</v>
      </c>
      <c r="B186" s="128"/>
      <c r="C186" s="103"/>
      <c r="D186" s="103"/>
      <c r="E186" s="103"/>
      <c r="F186" s="103"/>
      <c r="G186" s="103"/>
      <c r="H186" s="129" t="e">
        <f t="shared" si="3"/>
        <v>#DIV/0!</v>
      </c>
      <c r="I186" s="130"/>
      <c r="J186" s="103"/>
      <c r="K186" s="131" t="e">
        <f t="shared" si="4"/>
        <v>#DIV/0!</v>
      </c>
      <c r="L186" s="132">
        <f t="shared" si="5"/>
        <v>0</v>
      </c>
    </row>
    <row r="187" spans="1:12" ht="11.25" hidden="1" customHeight="1">
      <c r="A187" s="29" t="s">
        <v>53</v>
      </c>
      <c r="B187" s="128"/>
      <c r="C187" s="103"/>
      <c r="D187" s="103"/>
      <c r="E187" s="103"/>
      <c r="F187" s="103"/>
      <c r="G187" s="103"/>
      <c r="H187" s="129" t="e">
        <f t="shared" si="3"/>
        <v>#DIV/0!</v>
      </c>
      <c r="I187" s="130"/>
      <c r="J187" s="103"/>
      <c r="K187" s="131" t="e">
        <f t="shared" si="4"/>
        <v>#DIV/0!</v>
      </c>
      <c r="L187" s="132">
        <f t="shared" si="5"/>
        <v>0</v>
      </c>
    </row>
    <row r="188" spans="1:12" ht="11.25" hidden="1" customHeight="1">
      <c r="A188" s="40" t="s">
        <v>54</v>
      </c>
      <c r="B188" s="128"/>
      <c r="C188" s="103"/>
      <c r="D188" s="103"/>
      <c r="E188" s="103"/>
      <c r="F188" s="103"/>
      <c r="G188" s="103"/>
      <c r="H188" s="129" t="e">
        <f t="shared" si="3"/>
        <v>#DIV/0!</v>
      </c>
      <c r="I188" s="130"/>
      <c r="J188" s="103"/>
      <c r="K188" s="131" t="e">
        <f t="shared" si="4"/>
        <v>#DIV/0!</v>
      </c>
      <c r="L188" s="132">
        <f t="shared" si="5"/>
        <v>0</v>
      </c>
    </row>
    <row r="189" spans="1:12" ht="12.75" hidden="1" customHeight="1">
      <c r="A189" s="40" t="s">
        <v>55</v>
      </c>
      <c r="B189" s="128"/>
      <c r="C189" s="103"/>
      <c r="D189" s="103"/>
      <c r="E189" s="103"/>
      <c r="F189" s="103"/>
      <c r="G189" s="103"/>
      <c r="H189" s="129" t="e">
        <f t="shared" si="3"/>
        <v>#DIV/0!</v>
      </c>
      <c r="I189" s="130"/>
      <c r="J189" s="103"/>
      <c r="K189" s="131" t="e">
        <f t="shared" si="4"/>
        <v>#DIV/0!</v>
      </c>
      <c r="L189" s="132">
        <f t="shared" si="5"/>
        <v>0</v>
      </c>
    </row>
    <row r="190" spans="1:12" ht="11.25" hidden="1" customHeight="1">
      <c r="A190" s="29" t="s">
        <v>56</v>
      </c>
      <c r="B190" s="128"/>
      <c r="C190" s="103"/>
      <c r="D190" s="103"/>
      <c r="E190" s="103"/>
      <c r="F190" s="103"/>
      <c r="G190" s="103"/>
      <c r="H190" s="129" t="e">
        <f t="shared" si="3"/>
        <v>#DIV/0!</v>
      </c>
      <c r="I190" s="130"/>
      <c r="J190" s="103"/>
      <c r="K190" s="131" t="e">
        <f t="shared" si="4"/>
        <v>#DIV/0!</v>
      </c>
      <c r="L190" s="132">
        <f t="shared" si="5"/>
        <v>0</v>
      </c>
    </row>
    <row r="191" spans="1:12" ht="14.25" hidden="1" customHeight="1">
      <c r="A191" s="40" t="s">
        <v>74</v>
      </c>
      <c r="B191" s="128"/>
      <c r="C191" s="139"/>
      <c r="D191" s="139"/>
      <c r="E191" s="139"/>
      <c r="F191" s="139"/>
      <c r="G191" s="139"/>
      <c r="H191" s="129" t="e">
        <f t="shared" si="3"/>
        <v>#DIV/0!</v>
      </c>
      <c r="I191" s="140"/>
      <c r="J191" s="139"/>
      <c r="K191" s="131" t="e">
        <f t="shared" si="4"/>
        <v>#DIV/0!</v>
      </c>
      <c r="L191" s="132">
        <f t="shared" si="5"/>
        <v>0</v>
      </c>
    </row>
    <row r="192" spans="1:12" ht="11.25" hidden="1" customHeight="1">
      <c r="A192" s="142" t="s">
        <v>75</v>
      </c>
      <c r="B192" s="128"/>
      <c r="C192" s="103">
        <f>SUM(C193:C196)</f>
        <v>0</v>
      </c>
      <c r="D192" s="103"/>
      <c r="E192" s="103">
        <f>SUM(E193:E196)</f>
        <v>0</v>
      </c>
      <c r="F192" s="103"/>
      <c r="G192" s="103">
        <f>SUM(G193:G196)</f>
        <v>0</v>
      </c>
      <c r="H192" s="129" t="e">
        <f t="shared" si="3"/>
        <v>#DIV/0!</v>
      </c>
      <c r="I192" s="130"/>
      <c r="J192" s="103">
        <f>SUM(J193:J196)</f>
        <v>0</v>
      </c>
      <c r="K192" s="131" t="e">
        <f t="shared" si="4"/>
        <v>#DIV/0!</v>
      </c>
      <c r="L192" s="132">
        <f t="shared" si="5"/>
        <v>0</v>
      </c>
    </row>
    <row r="193" spans="1:12" ht="11.25" hidden="1" customHeight="1">
      <c r="A193" s="142" t="s">
        <v>76</v>
      </c>
      <c r="B193" s="128"/>
      <c r="C193" s="103"/>
      <c r="D193" s="103"/>
      <c r="E193" s="103"/>
      <c r="F193" s="103"/>
      <c r="G193" s="103"/>
      <c r="H193" s="129" t="e">
        <f t="shared" si="3"/>
        <v>#DIV/0!</v>
      </c>
      <c r="I193" s="130"/>
      <c r="J193" s="103"/>
      <c r="K193" s="131" t="e">
        <f t="shared" si="4"/>
        <v>#DIV/0!</v>
      </c>
      <c r="L193" s="132">
        <f t="shared" si="5"/>
        <v>0</v>
      </c>
    </row>
    <row r="194" spans="1:12" ht="12.75" hidden="1">
      <c r="A194" s="138" t="s">
        <v>77</v>
      </c>
      <c r="B194" s="128"/>
      <c r="C194" s="103"/>
      <c r="D194" s="103"/>
      <c r="E194" s="103"/>
      <c r="F194" s="103"/>
      <c r="G194" s="103"/>
      <c r="H194" s="129" t="e">
        <f t="shared" si="3"/>
        <v>#DIV/0!</v>
      </c>
      <c r="I194" s="130"/>
      <c r="J194" s="103"/>
      <c r="K194" s="131" t="e">
        <f t="shared" si="4"/>
        <v>#DIV/0!</v>
      </c>
      <c r="L194" s="132">
        <f t="shared" si="5"/>
        <v>0</v>
      </c>
    </row>
    <row r="195" spans="1:12" ht="12.75" hidden="1">
      <c r="A195" s="138" t="s">
        <v>146</v>
      </c>
      <c r="B195" s="128"/>
      <c r="C195" s="103"/>
      <c r="D195" s="103"/>
      <c r="E195" s="103"/>
      <c r="F195" s="103"/>
      <c r="G195" s="103"/>
      <c r="H195" s="129" t="e">
        <f t="shared" si="3"/>
        <v>#DIV/0!</v>
      </c>
      <c r="I195" s="130"/>
      <c r="J195" s="103"/>
      <c r="K195" s="131" t="e">
        <f t="shared" si="4"/>
        <v>#DIV/0!</v>
      </c>
      <c r="L195" s="132">
        <f t="shared" si="5"/>
        <v>0</v>
      </c>
    </row>
    <row r="196" spans="1:12" ht="12.75" hidden="1">
      <c r="A196" s="143" t="s">
        <v>147</v>
      </c>
      <c r="B196" s="133"/>
      <c r="C196" s="144"/>
      <c r="D196" s="139"/>
      <c r="E196" s="139"/>
      <c r="F196" s="139"/>
      <c r="G196" s="139"/>
      <c r="H196" s="129" t="e">
        <f t="shared" si="3"/>
        <v>#DIV/0!</v>
      </c>
      <c r="I196" s="140"/>
      <c r="J196" s="139"/>
      <c r="K196" s="131" t="e">
        <f t="shared" si="4"/>
        <v>#DIV/0!</v>
      </c>
      <c r="L196" s="132">
        <f t="shared" si="5"/>
        <v>0</v>
      </c>
    </row>
    <row r="197" spans="1:12" ht="11.25" hidden="1" customHeight="1">
      <c r="D197" s="145"/>
      <c r="E197" s="145"/>
      <c r="F197" s="145"/>
      <c r="G197" s="145"/>
      <c r="H197" s="145"/>
      <c r="I197" s="145"/>
      <c r="J197" s="145"/>
      <c r="K197" s="145"/>
      <c r="L197" s="146"/>
    </row>
    <row r="198" spans="1:12" ht="11.25" hidden="1" customHeight="1">
      <c r="A198" s="147"/>
      <c r="B198" s="88" t="s">
        <v>95</v>
      </c>
      <c r="C198" s="88" t="s">
        <v>95</v>
      </c>
      <c r="D198" s="293" t="s">
        <v>96</v>
      </c>
      <c r="E198" s="293"/>
      <c r="F198" s="89" t="s">
        <v>11</v>
      </c>
      <c r="G198" s="293" t="s">
        <v>97</v>
      </c>
      <c r="H198" s="293"/>
      <c r="I198" s="89" t="s">
        <v>11</v>
      </c>
      <c r="J198" s="294" t="s">
        <v>98</v>
      </c>
      <c r="K198" s="295" t="s">
        <v>148</v>
      </c>
      <c r="L198" s="295"/>
    </row>
    <row r="199" spans="1:12" ht="26.25" hidden="1" customHeight="1">
      <c r="A199" s="148" t="s">
        <v>149</v>
      </c>
      <c r="B199" s="91" t="s">
        <v>101</v>
      </c>
      <c r="C199" s="91" t="s">
        <v>102</v>
      </c>
      <c r="D199" s="93" t="s">
        <v>13</v>
      </c>
      <c r="E199" s="92" t="s">
        <v>150</v>
      </c>
      <c r="F199" s="93"/>
      <c r="G199" s="93" t="s">
        <v>13</v>
      </c>
      <c r="H199" s="92" t="s">
        <v>150</v>
      </c>
      <c r="I199" s="93"/>
      <c r="J199" s="294"/>
      <c r="K199" s="295"/>
      <c r="L199" s="295"/>
    </row>
    <row r="200" spans="1:12" ht="11.25" hidden="1" customHeight="1">
      <c r="A200" s="149"/>
      <c r="B200" s="150" t="s">
        <v>106</v>
      </c>
      <c r="C200" s="150" t="s">
        <v>107</v>
      </c>
      <c r="D200" s="150"/>
      <c r="E200" s="150" t="s">
        <v>108</v>
      </c>
      <c r="F200" s="151" t="s">
        <v>109</v>
      </c>
      <c r="G200" s="95"/>
      <c r="H200" s="95" t="s">
        <v>110</v>
      </c>
      <c r="I200" s="151" t="s">
        <v>111</v>
      </c>
      <c r="J200" s="95" t="s">
        <v>112</v>
      </c>
      <c r="K200" s="295"/>
      <c r="L200" s="295"/>
    </row>
    <row r="201" spans="1:12" ht="11.25" hidden="1" customHeight="1">
      <c r="A201" s="50" t="s">
        <v>125</v>
      </c>
      <c r="B201" s="98">
        <f>SUM(B202,B208)</f>
        <v>0</v>
      </c>
      <c r="C201" s="98">
        <f>SUM(C202,C208)</f>
        <v>0</v>
      </c>
      <c r="D201" s="98">
        <f>SUM(D202,D208)</f>
        <v>0</v>
      </c>
      <c r="E201" s="98">
        <f>SUM(E202,E208)</f>
        <v>0</v>
      </c>
      <c r="F201" s="98">
        <f t="shared" ref="F201:F210" si="6">C201-E201</f>
        <v>0</v>
      </c>
      <c r="G201" s="98">
        <f>SUM(G202,G208)</f>
        <v>0</v>
      </c>
      <c r="H201" s="98">
        <f>SUM(H202,H208)</f>
        <v>0</v>
      </c>
      <c r="I201" s="98">
        <f t="shared" ref="I201:I210" si="7">C201-H201</f>
        <v>0</v>
      </c>
      <c r="J201" s="98">
        <f>SUM(J202,J208)</f>
        <v>0</v>
      </c>
      <c r="K201" s="100"/>
      <c r="L201" s="101">
        <f>SUM(L202,L208)</f>
        <v>0</v>
      </c>
    </row>
    <row r="202" spans="1:12" ht="11.25" hidden="1" customHeight="1">
      <c r="A202" s="141" t="s">
        <v>114</v>
      </c>
      <c r="B202" s="99">
        <f>SUM(B203:B205)</f>
        <v>0</v>
      </c>
      <c r="C202" s="99">
        <f>SUM(C203:C205)</f>
        <v>0</v>
      </c>
      <c r="D202" s="99">
        <f>SUM(D203:D205)</f>
        <v>0</v>
      </c>
      <c r="E202" s="99">
        <f>SUM(E203:E205)</f>
        <v>0</v>
      </c>
      <c r="F202" s="99">
        <f t="shared" si="6"/>
        <v>0</v>
      </c>
      <c r="G202" s="99">
        <f>SUM(G203:G205)</f>
        <v>0</v>
      </c>
      <c r="H202" s="99">
        <f>SUM(H203:H205)</f>
        <v>0</v>
      </c>
      <c r="I202" s="99">
        <f t="shared" si="7"/>
        <v>0</v>
      </c>
      <c r="J202" s="99">
        <f>SUM(J203:J205)</f>
        <v>0</v>
      </c>
      <c r="K202" s="102"/>
      <c r="L202" s="103">
        <f>SUM(L203:L205)</f>
        <v>0</v>
      </c>
    </row>
    <row r="203" spans="1:12" ht="11.25" hidden="1" customHeight="1">
      <c r="A203" s="141" t="s">
        <v>115</v>
      </c>
      <c r="B203" s="99"/>
      <c r="C203" s="99"/>
      <c r="D203" s="99"/>
      <c r="E203" s="99"/>
      <c r="F203" s="99">
        <f t="shared" si="6"/>
        <v>0</v>
      </c>
      <c r="G203" s="99"/>
      <c r="H203" s="99"/>
      <c r="I203" s="99">
        <f t="shared" si="7"/>
        <v>0</v>
      </c>
      <c r="J203" s="99"/>
      <c r="K203" s="102"/>
      <c r="L203" s="103">
        <v>0</v>
      </c>
    </row>
    <row r="204" spans="1:12" ht="11.25" hidden="1" customHeight="1">
      <c r="A204" s="141" t="s">
        <v>116</v>
      </c>
      <c r="B204" s="99"/>
      <c r="C204" s="99"/>
      <c r="D204" s="99"/>
      <c r="E204" s="99"/>
      <c r="F204" s="99">
        <f t="shared" si="6"/>
        <v>0</v>
      </c>
      <c r="G204" s="99"/>
      <c r="H204" s="99"/>
      <c r="I204" s="99">
        <f t="shared" si="7"/>
        <v>0</v>
      </c>
      <c r="J204" s="99"/>
      <c r="K204" s="102"/>
      <c r="L204" s="103"/>
    </row>
    <row r="205" spans="1:12" ht="11.25" hidden="1" customHeight="1">
      <c r="A205" s="152" t="s">
        <v>117</v>
      </c>
      <c r="B205" s="105"/>
      <c r="C205" s="105"/>
      <c r="D205" s="105"/>
      <c r="E205" s="105"/>
      <c r="F205" s="105">
        <f t="shared" si="6"/>
        <v>0</v>
      </c>
      <c r="G205" s="105"/>
      <c r="H205" s="105"/>
      <c r="I205" s="105">
        <f t="shared" si="7"/>
        <v>0</v>
      </c>
      <c r="J205" s="105"/>
      <c r="K205" s="106"/>
      <c r="L205" s="111">
        <v>0</v>
      </c>
    </row>
    <row r="206" spans="1:12" ht="11.25" hidden="1" customHeight="1">
      <c r="A206" s="141" t="s">
        <v>120</v>
      </c>
      <c r="B206" s="99">
        <f>SUM(B207:B209)</f>
        <v>0</v>
      </c>
      <c r="C206" s="99">
        <f>SUM(C207:C209)</f>
        <v>0</v>
      </c>
      <c r="D206" s="99">
        <f>SUM(D207:D209)</f>
        <v>0</v>
      </c>
      <c r="E206" s="99">
        <f>SUM(E207:E209)</f>
        <v>0</v>
      </c>
      <c r="F206" s="99">
        <f t="shared" si="6"/>
        <v>0</v>
      </c>
      <c r="G206" s="99">
        <f>SUM(G207:G209)</f>
        <v>0</v>
      </c>
      <c r="H206" s="99">
        <f>SUM(H207:H209)</f>
        <v>0</v>
      </c>
      <c r="I206" s="99">
        <f t="shared" si="7"/>
        <v>0</v>
      </c>
      <c r="J206" s="99">
        <f>SUM(J207:J209)</f>
        <v>0</v>
      </c>
      <c r="K206" s="102"/>
      <c r="L206" s="103">
        <f>SUM(L207:L209)</f>
        <v>0</v>
      </c>
    </row>
    <row r="207" spans="1:12" ht="11.25" hidden="1" customHeight="1">
      <c r="A207" s="141" t="s">
        <v>121</v>
      </c>
      <c r="B207" s="99"/>
      <c r="C207" s="99"/>
      <c r="D207" s="99"/>
      <c r="E207" s="99"/>
      <c r="F207" s="99">
        <f t="shared" si="6"/>
        <v>0</v>
      </c>
      <c r="G207" s="99"/>
      <c r="H207" s="99"/>
      <c r="I207" s="99">
        <f t="shared" si="7"/>
        <v>0</v>
      </c>
      <c r="J207" s="99"/>
      <c r="K207" s="102"/>
      <c r="L207" s="103"/>
    </row>
    <row r="208" spans="1:12" ht="11.25" hidden="1" customHeight="1">
      <c r="A208" s="141" t="s">
        <v>122</v>
      </c>
      <c r="B208" s="99"/>
      <c r="C208" s="99"/>
      <c r="D208" s="99"/>
      <c r="E208" s="99"/>
      <c r="F208" s="99">
        <f t="shared" si="6"/>
        <v>0</v>
      </c>
      <c r="G208" s="99"/>
      <c r="H208" s="99"/>
      <c r="I208" s="99">
        <f t="shared" si="7"/>
        <v>0</v>
      </c>
      <c r="J208" s="99"/>
      <c r="K208" s="102"/>
      <c r="L208" s="103"/>
    </row>
    <row r="209" spans="1:12" ht="11.25" hidden="1" customHeight="1">
      <c r="A209" s="141" t="s">
        <v>123</v>
      </c>
      <c r="B209" s="99"/>
      <c r="C209" s="99"/>
      <c r="D209" s="99"/>
      <c r="E209" s="99"/>
      <c r="F209" s="99">
        <f t="shared" si="6"/>
        <v>0</v>
      </c>
      <c r="G209" s="99"/>
      <c r="H209" s="99"/>
      <c r="I209" s="99">
        <f t="shared" si="7"/>
        <v>0</v>
      </c>
      <c r="J209" s="99"/>
      <c r="K209" s="102"/>
      <c r="L209" s="103"/>
    </row>
    <row r="210" spans="1:12" ht="11.25" hidden="1" customHeight="1">
      <c r="A210" s="152" t="s">
        <v>151</v>
      </c>
      <c r="B210" s="106"/>
      <c r="C210" s="106"/>
      <c r="D210" s="106"/>
      <c r="E210" s="106"/>
      <c r="F210" s="105">
        <f t="shared" si="6"/>
        <v>0</v>
      </c>
      <c r="G210" s="106"/>
      <c r="H210" s="106"/>
      <c r="I210" s="105">
        <f t="shared" si="7"/>
        <v>0</v>
      </c>
      <c r="J210" s="106"/>
      <c r="K210" s="106"/>
      <c r="L210" s="111"/>
    </row>
    <row r="211" spans="1:12" ht="11.25" hidden="1" customHeight="1"/>
    <row r="212" spans="1:12" ht="11.25" hidden="1" customHeight="1"/>
    <row r="213" spans="1:12" ht="11.25" hidden="1" customHeight="1"/>
    <row r="214" spans="1:12" ht="11.25" hidden="1" customHeight="1"/>
    <row r="215" spans="1:12" ht="11.25" hidden="1" customHeight="1"/>
    <row r="216" spans="1:12" ht="11.25" hidden="1" customHeight="1"/>
    <row r="217" spans="1:12" ht="11.25" hidden="1" customHeight="1"/>
  </sheetData>
  <mergeCells count="50">
    <mergeCell ref="D12:E12"/>
    <mergeCell ref="F12:G12"/>
    <mergeCell ref="I12:J12"/>
    <mergeCell ref="A1:L1"/>
    <mergeCell ref="A3:L3"/>
    <mergeCell ref="A4:L4"/>
    <mergeCell ref="A5:L5"/>
    <mergeCell ref="A6:L6"/>
    <mergeCell ref="A7:L7"/>
    <mergeCell ref="B10:C11"/>
    <mergeCell ref="D10:E11"/>
    <mergeCell ref="F10:K10"/>
    <mergeCell ref="F11:G11"/>
    <mergeCell ref="I11:J11"/>
    <mergeCell ref="B89:C89"/>
    <mergeCell ref="D89:E89"/>
    <mergeCell ref="F89:G89"/>
    <mergeCell ref="I89:J89"/>
    <mergeCell ref="D90:E90"/>
    <mergeCell ref="F90:G90"/>
    <mergeCell ref="J96:J98"/>
    <mergeCell ref="K96:L99"/>
    <mergeCell ref="B91:C91"/>
    <mergeCell ref="D91:E91"/>
    <mergeCell ref="F91:G91"/>
    <mergeCell ref="I92:J92"/>
    <mergeCell ref="B93:C93"/>
    <mergeCell ref="F93:G93"/>
    <mergeCell ref="A127:C127"/>
    <mergeCell ref="B94:C94"/>
    <mergeCell ref="F94:G94"/>
    <mergeCell ref="D96:E96"/>
    <mergeCell ref="G96:H96"/>
    <mergeCell ref="K122:L122"/>
    <mergeCell ref="K123:L123"/>
    <mergeCell ref="K124:L124"/>
    <mergeCell ref="A125:K125"/>
    <mergeCell ref="A126:H126"/>
    <mergeCell ref="D198:E198"/>
    <mergeCell ref="G198:H198"/>
    <mergeCell ref="J198:J199"/>
    <mergeCell ref="K198:L200"/>
    <mergeCell ref="B130:C131"/>
    <mergeCell ref="D130:E131"/>
    <mergeCell ref="F130:K130"/>
    <mergeCell ref="F131:G131"/>
    <mergeCell ref="I131:J131"/>
    <mergeCell ref="D132:E132"/>
    <mergeCell ref="F132:G132"/>
    <mergeCell ref="I132:J132"/>
  </mergeCells>
  <printOptions horizontalCentered="1"/>
  <pageMargins left="0.39370078740157505" right="0.39370078740157505" top="0.98385826771653495" bottom="0.98385826771653595" header="0" footer="0.19645669291338602"/>
  <pageSetup paperSize="0" scale="4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59"/>
  <sheetViews>
    <sheetView workbookViewId="0">
      <selection activeCell="E13" sqref="E13"/>
    </sheetView>
  </sheetViews>
  <sheetFormatPr defaultRowHeight="11.25" customHeight="1" outlineLevelCol="1"/>
  <cols>
    <col min="1" max="1" width="48.85546875" style="153" customWidth="1"/>
    <col min="2" max="2" width="6.5703125" style="153" hidden="1" customWidth="1" outlineLevel="1"/>
    <col min="3" max="3" width="14" style="153" customWidth="1" collapsed="1"/>
    <col min="4" max="4" width="15.140625" style="153" customWidth="1"/>
    <col min="5" max="5" width="13.5703125" style="153" customWidth="1"/>
    <col min="6" max="6" width="13.85546875" style="153" customWidth="1"/>
    <col min="7" max="7" width="11" style="160" customWidth="1"/>
    <col min="8" max="8" width="14" style="153" customWidth="1"/>
    <col min="9" max="9" width="13.7109375" style="153" customWidth="1"/>
    <col min="10" max="10" width="14" style="153" customWidth="1"/>
    <col min="11" max="11" width="11" style="160" customWidth="1"/>
    <col min="12" max="12" width="14" style="153" customWidth="1"/>
    <col min="13" max="13" width="16.42578125" style="153" customWidth="1"/>
    <col min="14" max="14" width="14.28515625" style="153" customWidth="1"/>
    <col min="15" max="15" width="5.7109375" style="153" customWidth="1"/>
    <col min="16" max="17" width="15.42578125" style="153" customWidth="1"/>
    <col min="18" max="18" width="22" style="153" customWidth="1"/>
    <col min="19" max="19" width="13.42578125" style="153" customWidth="1"/>
    <col min="20" max="1024" width="7.85546875" style="153" customWidth="1"/>
    <col min="1025" max="1025" width="9.140625" style="153" customWidth="1"/>
    <col min="1026" max="1026" width="9.140625" customWidth="1"/>
  </cols>
  <sheetData>
    <row r="1" spans="1:14" ht="12.75">
      <c r="A1" s="318" t="s">
        <v>152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14" ht="11.25" customHeight="1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4" ht="12.75">
      <c r="A3" s="319" t="s">
        <v>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154"/>
    </row>
    <row r="4" spans="1:14" ht="12.75">
      <c r="A4" s="320" t="s">
        <v>2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154"/>
    </row>
    <row r="5" spans="1:14" ht="12.75">
      <c r="A5" s="318" t="s">
        <v>153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155"/>
    </row>
    <row r="6" spans="1:14" ht="12.75">
      <c r="A6" s="316" t="s">
        <v>4</v>
      </c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156"/>
    </row>
    <row r="7" spans="1:14" ht="12.75">
      <c r="A7" s="316" t="str">
        <f>('Anexo_1_-_Balanço_Orçamentário'!A7:L7)</f>
        <v>JANEIRO/2024 A OUTUBRO/2024 - BIMESTRE SETEMBRO-OUTUBRO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154"/>
    </row>
    <row r="8" spans="1:14" ht="12.75">
      <c r="A8" s="157"/>
      <c r="B8" s="157"/>
      <c r="C8" s="158"/>
      <c r="D8" s="158"/>
      <c r="E8" s="158"/>
      <c r="F8" s="158"/>
      <c r="G8" s="159"/>
      <c r="H8" s="157"/>
      <c r="I8" s="158"/>
      <c r="J8" s="158"/>
      <c r="K8" s="159"/>
      <c r="L8" s="157"/>
      <c r="M8" s="157"/>
    </row>
    <row r="9" spans="1:14" ht="12.75">
      <c r="A9" s="154" t="s">
        <v>154</v>
      </c>
      <c r="B9" s="158"/>
      <c r="C9" s="158"/>
      <c r="D9" s="158"/>
      <c r="E9" s="158"/>
      <c r="F9" s="158"/>
      <c r="H9" s="161"/>
      <c r="I9" s="158"/>
      <c r="J9" s="158"/>
      <c r="M9" s="162" t="s">
        <v>7</v>
      </c>
    </row>
    <row r="10" spans="1:14" ht="24.75" customHeight="1">
      <c r="A10" s="163"/>
      <c r="B10" s="164"/>
      <c r="C10" s="164" t="s">
        <v>95</v>
      </c>
      <c r="D10" s="164" t="s">
        <v>95</v>
      </c>
      <c r="E10" s="314" t="s">
        <v>96</v>
      </c>
      <c r="F10" s="314"/>
      <c r="G10" s="314"/>
      <c r="H10" s="165" t="s">
        <v>11</v>
      </c>
      <c r="I10" s="314" t="s">
        <v>97</v>
      </c>
      <c r="J10" s="314"/>
      <c r="K10" s="314"/>
      <c r="L10" s="165" t="s">
        <v>11</v>
      </c>
      <c r="M10" s="315" t="s">
        <v>155</v>
      </c>
    </row>
    <row r="11" spans="1:14" ht="29.25" customHeight="1">
      <c r="A11" s="166" t="s">
        <v>156</v>
      </c>
      <c r="B11" s="167"/>
      <c r="C11" s="167" t="s">
        <v>101</v>
      </c>
      <c r="D11" s="167" t="s">
        <v>102</v>
      </c>
      <c r="E11" s="168" t="s">
        <v>13</v>
      </c>
      <c r="F11" s="168" t="s">
        <v>15</v>
      </c>
      <c r="G11" s="169" t="s">
        <v>14</v>
      </c>
      <c r="H11" s="170"/>
      <c r="I11" s="168" t="s">
        <v>13</v>
      </c>
      <c r="J11" s="168" t="s">
        <v>15</v>
      </c>
      <c r="K11" s="169" t="s">
        <v>14</v>
      </c>
      <c r="L11" s="170"/>
      <c r="M11" s="315"/>
    </row>
    <row r="12" spans="1:14" s="176" customFormat="1" ht="15.75" customHeight="1">
      <c r="A12" s="171"/>
      <c r="B12" s="171"/>
      <c r="C12" s="172"/>
      <c r="D12" s="173" t="s">
        <v>16</v>
      </c>
      <c r="E12" s="173"/>
      <c r="F12" s="173" t="s">
        <v>17</v>
      </c>
      <c r="G12" s="174" t="s">
        <v>157</v>
      </c>
      <c r="H12" s="175" t="s">
        <v>158</v>
      </c>
      <c r="I12" s="173"/>
      <c r="J12" s="173" t="s">
        <v>106</v>
      </c>
      <c r="K12" s="174" t="s">
        <v>159</v>
      </c>
      <c r="L12" s="170" t="s">
        <v>160</v>
      </c>
      <c r="M12" s="315"/>
    </row>
    <row r="13" spans="1:14" s="176" customFormat="1" ht="12.75">
      <c r="A13" s="177" t="s">
        <v>161</v>
      </c>
      <c r="B13" s="178"/>
      <c r="C13" s="179">
        <v>300767</v>
      </c>
      <c r="D13" s="180">
        <v>1956637</v>
      </c>
      <c r="E13" s="181">
        <v>523554.24</v>
      </c>
      <c r="F13" s="182">
        <v>1686905.0499999998</v>
      </c>
      <c r="G13" s="183">
        <v>1</v>
      </c>
      <c r="H13" s="184">
        <v>269731.95000000019</v>
      </c>
      <c r="I13" s="182">
        <v>176413.28</v>
      </c>
      <c r="J13" s="181">
        <v>561086.69000000006</v>
      </c>
      <c r="K13" s="185">
        <v>1</v>
      </c>
      <c r="L13" s="179">
        <v>1395550.31</v>
      </c>
      <c r="M13" s="179">
        <v>0</v>
      </c>
    </row>
    <row r="14" spans="1:14" s="176" customFormat="1" ht="12.75" hidden="1">
      <c r="A14" s="186" t="s">
        <v>162</v>
      </c>
      <c r="B14" s="178"/>
      <c r="C14" s="182">
        <v>0</v>
      </c>
      <c r="D14" s="180">
        <v>0</v>
      </c>
      <c r="E14" s="181">
        <v>0</v>
      </c>
      <c r="F14" s="182">
        <v>0</v>
      </c>
      <c r="G14" s="183">
        <v>0</v>
      </c>
      <c r="H14" s="184">
        <v>0</v>
      </c>
      <c r="I14" s="182">
        <v>0</v>
      </c>
      <c r="J14" s="181">
        <v>0</v>
      </c>
      <c r="K14" s="185">
        <v>0</v>
      </c>
      <c r="L14" s="182">
        <v>0</v>
      </c>
      <c r="M14" s="182">
        <v>0</v>
      </c>
    </row>
    <row r="15" spans="1:14" ht="12.75" hidden="1">
      <c r="A15" s="187" t="s">
        <v>163</v>
      </c>
      <c r="B15" s="157"/>
      <c r="C15" s="182"/>
      <c r="D15" s="180"/>
      <c r="E15" s="181"/>
      <c r="F15" s="182"/>
      <c r="G15" s="183">
        <v>0</v>
      </c>
      <c r="H15" s="184">
        <v>0</v>
      </c>
      <c r="I15" s="182"/>
      <c r="J15" s="181"/>
      <c r="K15" s="185">
        <v>0</v>
      </c>
      <c r="L15" s="182">
        <v>0</v>
      </c>
      <c r="M15" s="182"/>
    </row>
    <row r="16" spans="1:14" ht="12.75" hidden="1">
      <c r="A16" s="187" t="s">
        <v>164</v>
      </c>
      <c r="B16" s="157"/>
      <c r="C16" s="182"/>
      <c r="D16" s="180"/>
      <c r="E16" s="181"/>
      <c r="F16" s="182"/>
      <c r="G16" s="183">
        <v>0</v>
      </c>
      <c r="H16" s="184">
        <v>0</v>
      </c>
      <c r="I16" s="182"/>
      <c r="J16" s="181"/>
      <c r="K16" s="185">
        <v>0</v>
      </c>
      <c r="L16" s="182">
        <v>0</v>
      </c>
      <c r="M16" s="182"/>
    </row>
    <row r="17" spans="1:16" ht="12.75" hidden="1">
      <c r="A17" s="187" t="s">
        <v>165</v>
      </c>
      <c r="B17" s="157"/>
      <c r="C17" s="182"/>
      <c r="D17" s="180"/>
      <c r="E17" s="181"/>
      <c r="F17" s="182"/>
      <c r="G17" s="183">
        <v>0</v>
      </c>
      <c r="H17" s="184">
        <v>0</v>
      </c>
      <c r="I17" s="182"/>
      <c r="J17" s="181"/>
      <c r="K17" s="185">
        <v>0</v>
      </c>
      <c r="L17" s="182">
        <v>0</v>
      </c>
      <c r="M17" s="182"/>
    </row>
    <row r="18" spans="1:16" ht="12.75" hidden="1">
      <c r="A18" s="186" t="s">
        <v>166</v>
      </c>
      <c r="B18" s="178"/>
      <c r="C18" s="182">
        <v>0</v>
      </c>
      <c r="D18" s="180">
        <v>0</v>
      </c>
      <c r="E18" s="181">
        <v>0</v>
      </c>
      <c r="F18" s="182">
        <v>0</v>
      </c>
      <c r="G18" s="183">
        <v>0</v>
      </c>
      <c r="H18" s="184">
        <v>0</v>
      </c>
      <c r="I18" s="182">
        <v>0</v>
      </c>
      <c r="J18" s="181">
        <v>0</v>
      </c>
      <c r="K18" s="185">
        <v>0</v>
      </c>
      <c r="L18" s="182">
        <v>0</v>
      </c>
      <c r="M18" s="182">
        <v>0</v>
      </c>
      <c r="P18" s="312"/>
    </row>
    <row r="19" spans="1:16" ht="12.75" hidden="1">
      <c r="A19" s="187" t="s">
        <v>167</v>
      </c>
      <c r="B19" s="178"/>
      <c r="C19" s="182"/>
      <c r="D19" s="180"/>
      <c r="E19" s="181"/>
      <c r="F19" s="182"/>
      <c r="G19" s="183">
        <v>0</v>
      </c>
      <c r="H19" s="184">
        <v>0</v>
      </c>
      <c r="I19" s="182"/>
      <c r="J19" s="181"/>
      <c r="K19" s="185">
        <v>0</v>
      </c>
      <c r="L19" s="182">
        <v>0</v>
      </c>
      <c r="M19" s="182"/>
      <c r="P19" s="312"/>
    </row>
    <row r="20" spans="1:16" ht="12.75" hidden="1">
      <c r="A20" s="187" t="s">
        <v>168</v>
      </c>
      <c r="B20" s="178"/>
      <c r="C20" s="182"/>
      <c r="D20" s="180"/>
      <c r="E20" s="181"/>
      <c r="F20" s="182"/>
      <c r="G20" s="183">
        <v>0</v>
      </c>
      <c r="H20" s="184">
        <v>0</v>
      </c>
      <c r="I20" s="182"/>
      <c r="J20" s="181"/>
      <c r="K20" s="185">
        <v>0</v>
      </c>
      <c r="L20" s="182">
        <v>0</v>
      </c>
      <c r="M20" s="182"/>
      <c r="P20" s="312"/>
    </row>
    <row r="21" spans="1:16" ht="12.75" hidden="1">
      <c r="A21" s="187" t="s">
        <v>165</v>
      </c>
      <c r="B21" s="178"/>
      <c r="C21" s="182"/>
      <c r="D21" s="180"/>
      <c r="E21" s="181"/>
      <c r="F21" s="182"/>
      <c r="G21" s="183">
        <v>0</v>
      </c>
      <c r="H21" s="184">
        <v>0</v>
      </c>
      <c r="I21" s="182"/>
      <c r="J21" s="181"/>
      <c r="K21" s="185">
        <v>0</v>
      </c>
      <c r="L21" s="182">
        <v>0</v>
      </c>
      <c r="M21" s="182"/>
    </row>
    <row r="22" spans="1:16" ht="12.75">
      <c r="A22" s="186" t="s">
        <v>169</v>
      </c>
      <c r="B22" s="178" t="s">
        <v>170</v>
      </c>
      <c r="C22" s="182">
        <v>287488</v>
      </c>
      <c r="D22" s="182">
        <v>1943358</v>
      </c>
      <c r="E22" s="182">
        <v>523554.24</v>
      </c>
      <c r="F22" s="182">
        <v>1681984.91</v>
      </c>
      <c r="G22" s="183">
        <v>0.99708333317278297</v>
      </c>
      <c r="H22" s="184">
        <v>261373.09000000008</v>
      </c>
      <c r="I22" s="182">
        <v>174135.24</v>
      </c>
      <c r="J22" s="181">
        <v>557079.01</v>
      </c>
      <c r="K22" s="185">
        <v>0.99285728912942128</v>
      </c>
      <c r="L22" s="182">
        <v>1386278.99</v>
      </c>
      <c r="M22" s="182">
        <v>0</v>
      </c>
    </row>
    <row r="23" spans="1:16" ht="12.75" hidden="1">
      <c r="A23" s="187" t="s">
        <v>171</v>
      </c>
      <c r="B23" s="178"/>
      <c r="C23" s="182"/>
      <c r="D23" s="180"/>
      <c r="E23" s="181"/>
      <c r="F23" s="182"/>
      <c r="G23" s="183">
        <v>0</v>
      </c>
      <c r="H23" s="184">
        <v>0</v>
      </c>
      <c r="I23" s="182"/>
      <c r="J23" s="181"/>
      <c r="K23" s="185">
        <v>0</v>
      </c>
      <c r="L23" s="182">
        <v>0</v>
      </c>
      <c r="M23" s="182">
        <v>0</v>
      </c>
    </row>
    <row r="24" spans="1:16" ht="12.75">
      <c r="A24" s="187" t="s">
        <v>172</v>
      </c>
      <c r="B24" s="188" t="s">
        <v>173</v>
      </c>
      <c r="C24" s="182">
        <v>137853</v>
      </c>
      <c r="D24" s="180">
        <v>137853</v>
      </c>
      <c r="E24" s="181">
        <v>954.24</v>
      </c>
      <c r="F24" s="182">
        <v>131849.91</v>
      </c>
      <c r="G24" s="183">
        <v>7.8160836616145063E-2</v>
      </c>
      <c r="H24" s="184">
        <v>6003.0899999999965</v>
      </c>
      <c r="I24" s="182">
        <v>28300.240000000002</v>
      </c>
      <c r="J24" s="181">
        <v>130154.01000000001</v>
      </c>
      <c r="K24" s="185">
        <v>0.23196773746317167</v>
      </c>
      <c r="L24" s="182">
        <v>7698.9899999999907</v>
      </c>
      <c r="M24" s="189">
        <v>0</v>
      </c>
    </row>
    <row r="25" spans="1:16" ht="12.75" hidden="1">
      <c r="A25" s="187" t="s">
        <v>174</v>
      </c>
      <c r="B25" s="188" t="s">
        <v>175</v>
      </c>
      <c r="C25" s="182"/>
      <c r="D25" s="180"/>
      <c r="E25" s="181"/>
      <c r="F25" s="182"/>
      <c r="G25" s="183">
        <v>0</v>
      </c>
      <c r="H25" s="184">
        <v>0</v>
      </c>
      <c r="I25" s="182"/>
      <c r="J25" s="181"/>
      <c r="K25" s="185">
        <v>0</v>
      </c>
      <c r="L25" s="182">
        <v>0</v>
      </c>
      <c r="M25" s="189">
        <v>0</v>
      </c>
    </row>
    <row r="26" spans="1:16" ht="12.75">
      <c r="A26" s="187" t="s">
        <v>176</v>
      </c>
      <c r="B26" s="188" t="s">
        <v>177</v>
      </c>
      <c r="C26" s="182">
        <v>149635</v>
      </c>
      <c r="D26" s="180">
        <v>1805505</v>
      </c>
      <c r="E26" s="181">
        <v>522600</v>
      </c>
      <c r="F26" s="182">
        <v>1550135</v>
      </c>
      <c r="G26" s="183">
        <v>0.91892249655663794</v>
      </c>
      <c r="H26" s="184">
        <v>255370</v>
      </c>
      <c r="I26" s="182">
        <v>145835</v>
      </c>
      <c r="J26" s="181">
        <v>426925</v>
      </c>
      <c r="K26" s="185">
        <v>0.76088955166624961</v>
      </c>
      <c r="L26" s="182">
        <v>1378580</v>
      </c>
      <c r="M26" s="189">
        <v>0</v>
      </c>
    </row>
    <row r="27" spans="1:16" ht="12.75" hidden="1">
      <c r="A27" s="186" t="s">
        <v>178</v>
      </c>
      <c r="B27" s="178"/>
      <c r="C27" s="182">
        <v>0</v>
      </c>
      <c r="D27" s="180">
        <v>0</v>
      </c>
      <c r="E27" s="181">
        <v>0</v>
      </c>
      <c r="F27" s="182">
        <v>0</v>
      </c>
      <c r="G27" s="183">
        <v>0</v>
      </c>
      <c r="H27" s="184">
        <v>0</v>
      </c>
      <c r="I27" s="182">
        <v>0</v>
      </c>
      <c r="J27" s="181">
        <v>0</v>
      </c>
      <c r="K27" s="185">
        <v>0</v>
      </c>
      <c r="L27" s="182">
        <v>0</v>
      </c>
      <c r="M27" s="182">
        <v>0</v>
      </c>
    </row>
    <row r="28" spans="1:16" ht="12.75" hidden="1">
      <c r="A28" s="187" t="s">
        <v>179</v>
      </c>
      <c r="B28" s="178"/>
      <c r="C28" s="182"/>
      <c r="D28" s="180"/>
      <c r="E28" s="181"/>
      <c r="F28" s="182"/>
      <c r="G28" s="183">
        <v>0</v>
      </c>
      <c r="H28" s="184">
        <v>0</v>
      </c>
      <c r="I28" s="182"/>
      <c r="J28" s="181"/>
      <c r="K28" s="185">
        <v>0</v>
      </c>
      <c r="L28" s="182">
        <v>0</v>
      </c>
      <c r="M28" s="182"/>
    </row>
    <row r="29" spans="1:16" ht="12.75" hidden="1">
      <c r="A29" s="187" t="s">
        <v>172</v>
      </c>
      <c r="B29" s="178"/>
      <c r="C29" s="182"/>
      <c r="D29" s="180"/>
      <c r="E29" s="181"/>
      <c r="F29" s="182"/>
      <c r="G29" s="183">
        <v>0</v>
      </c>
      <c r="H29" s="184">
        <v>0</v>
      </c>
      <c r="I29" s="182"/>
      <c r="J29" s="181"/>
      <c r="K29" s="185">
        <v>0</v>
      </c>
      <c r="L29" s="182">
        <v>0</v>
      </c>
      <c r="M29" s="182"/>
    </row>
    <row r="30" spans="1:16" ht="12.75" hidden="1">
      <c r="A30" s="187" t="s">
        <v>180</v>
      </c>
      <c r="B30" s="178"/>
      <c r="C30" s="182"/>
      <c r="D30" s="180"/>
      <c r="E30" s="181"/>
      <c r="F30" s="182"/>
      <c r="G30" s="183">
        <v>0</v>
      </c>
      <c r="H30" s="184">
        <v>0</v>
      </c>
      <c r="I30" s="182"/>
      <c r="J30" s="181"/>
      <c r="K30" s="185">
        <v>0</v>
      </c>
      <c r="L30" s="182">
        <v>0</v>
      </c>
      <c r="M30" s="182"/>
    </row>
    <row r="31" spans="1:16" ht="12.75" hidden="1">
      <c r="A31" s="187" t="s">
        <v>181</v>
      </c>
      <c r="B31" s="178"/>
      <c r="C31" s="182"/>
      <c r="D31" s="180"/>
      <c r="E31" s="181"/>
      <c r="F31" s="182"/>
      <c r="G31" s="183">
        <v>0</v>
      </c>
      <c r="H31" s="184">
        <v>0</v>
      </c>
      <c r="I31" s="182"/>
      <c r="J31" s="181"/>
      <c r="K31" s="185">
        <v>0</v>
      </c>
      <c r="L31" s="182">
        <v>0</v>
      </c>
      <c r="M31" s="182"/>
    </row>
    <row r="32" spans="1:16" ht="12.75" hidden="1">
      <c r="A32" s="187" t="s">
        <v>182</v>
      </c>
      <c r="B32" s="178"/>
      <c r="C32" s="182"/>
      <c r="D32" s="180"/>
      <c r="E32" s="181"/>
      <c r="F32" s="182"/>
      <c r="G32" s="183">
        <v>0</v>
      </c>
      <c r="H32" s="184">
        <v>0</v>
      </c>
      <c r="I32" s="182"/>
      <c r="J32" s="181"/>
      <c r="K32" s="185">
        <v>0</v>
      </c>
      <c r="L32" s="182">
        <v>0</v>
      </c>
      <c r="M32" s="182"/>
    </row>
    <row r="33" spans="1:13" ht="12.75" hidden="1">
      <c r="A33" s="187" t="s">
        <v>174</v>
      </c>
      <c r="B33" s="178"/>
      <c r="C33" s="182"/>
      <c r="D33" s="180"/>
      <c r="E33" s="181"/>
      <c r="F33" s="182"/>
      <c r="G33" s="183">
        <v>0</v>
      </c>
      <c r="H33" s="184">
        <v>0</v>
      </c>
      <c r="I33" s="182"/>
      <c r="J33" s="181"/>
      <c r="K33" s="185">
        <v>0</v>
      </c>
      <c r="L33" s="182">
        <v>0</v>
      </c>
      <c r="M33" s="182"/>
    </row>
    <row r="34" spans="1:13" ht="12.75" hidden="1">
      <c r="A34" s="187" t="s">
        <v>183</v>
      </c>
      <c r="B34" s="178"/>
      <c r="C34" s="182"/>
      <c r="D34" s="180"/>
      <c r="E34" s="181"/>
      <c r="F34" s="182"/>
      <c r="G34" s="183">
        <v>0</v>
      </c>
      <c r="H34" s="184">
        <v>0</v>
      </c>
      <c r="I34" s="182"/>
      <c r="J34" s="181"/>
      <c r="K34" s="185">
        <v>0</v>
      </c>
      <c r="L34" s="182">
        <v>0</v>
      </c>
      <c r="M34" s="182"/>
    </row>
    <row r="35" spans="1:13" ht="12.75" hidden="1">
      <c r="A35" s="187" t="s">
        <v>176</v>
      </c>
      <c r="B35" s="178"/>
      <c r="C35" s="182"/>
      <c r="D35" s="180"/>
      <c r="E35" s="181"/>
      <c r="F35" s="182"/>
      <c r="G35" s="183">
        <v>0</v>
      </c>
      <c r="H35" s="184">
        <v>0</v>
      </c>
      <c r="I35" s="182"/>
      <c r="J35" s="181"/>
      <c r="K35" s="185">
        <v>0</v>
      </c>
      <c r="L35" s="182">
        <v>0</v>
      </c>
      <c r="M35" s="182"/>
    </row>
    <row r="36" spans="1:13" ht="12.75" hidden="1">
      <c r="A36" s="187" t="s">
        <v>184</v>
      </c>
      <c r="B36" s="178"/>
      <c r="C36" s="182"/>
      <c r="D36" s="180"/>
      <c r="E36" s="181"/>
      <c r="F36" s="182"/>
      <c r="G36" s="183">
        <v>0</v>
      </c>
      <c r="H36" s="184">
        <v>0</v>
      </c>
      <c r="I36" s="182"/>
      <c r="J36" s="181"/>
      <c r="K36" s="185">
        <v>0</v>
      </c>
      <c r="L36" s="182">
        <v>0</v>
      </c>
      <c r="M36" s="182"/>
    </row>
    <row r="37" spans="1:13" ht="12.75" hidden="1">
      <c r="A37" s="187" t="s">
        <v>185</v>
      </c>
      <c r="B37" s="178"/>
      <c r="C37" s="182"/>
      <c r="D37" s="180"/>
      <c r="E37" s="181"/>
      <c r="F37" s="182"/>
      <c r="G37" s="183">
        <v>0</v>
      </c>
      <c r="H37" s="184">
        <v>0</v>
      </c>
      <c r="I37" s="182"/>
      <c r="J37" s="181"/>
      <c r="K37" s="185">
        <v>0</v>
      </c>
      <c r="L37" s="182">
        <v>0</v>
      </c>
      <c r="M37" s="182"/>
    </row>
    <row r="38" spans="1:13" ht="12.75" hidden="1">
      <c r="A38" s="187" t="s">
        <v>186</v>
      </c>
      <c r="B38" s="178"/>
      <c r="C38" s="182"/>
      <c r="D38" s="180"/>
      <c r="E38" s="181"/>
      <c r="F38" s="182"/>
      <c r="G38" s="183">
        <v>0</v>
      </c>
      <c r="H38" s="184">
        <v>0</v>
      </c>
      <c r="I38" s="182"/>
      <c r="J38" s="181"/>
      <c r="K38" s="185">
        <v>0</v>
      </c>
      <c r="L38" s="182">
        <v>0</v>
      </c>
      <c r="M38" s="182"/>
    </row>
    <row r="39" spans="1:13" ht="12.75" hidden="1">
      <c r="A39" s="187" t="s">
        <v>165</v>
      </c>
      <c r="B39" s="178"/>
      <c r="C39" s="182"/>
      <c r="D39" s="180"/>
      <c r="E39" s="181"/>
      <c r="F39" s="182"/>
      <c r="G39" s="183">
        <v>0</v>
      </c>
      <c r="H39" s="184">
        <v>0</v>
      </c>
      <c r="I39" s="182"/>
      <c r="J39" s="181"/>
      <c r="K39" s="185">
        <v>0</v>
      </c>
      <c r="L39" s="182">
        <v>0</v>
      </c>
      <c r="M39" s="182"/>
    </row>
    <row r="40" spans="1:13" ht="12.75" hidden="1">
      <c r="A40" s="186" t="s">
        <v>187</v>
      </c>
      <c r="B40" s="178"/>
      <c r="C40" s="182">
        <v>0</v>
      </c>
      <c r="D40" s="180">
        <v>0</v>
      </c>
      <c r="E40" s="181">
        <v>0</v>
      </c>
      <c r="F40" s="182">
        <v>0</v>
      </c>
      <c r="G40" s="183">
        <v>0</v>
      </c>
      <c r="H40" s="184">
        <v>0</v>
      </c>
      <c r="I40" s="182">
        <v>0</v>
      </c>
      <c r="J40" s="181">
        <v>0</v>
      </c>
      <c r="K40" s="185">
        <v>0</v>
      </c>
      <c r="L40" s="182">
        <v>0</v>
      </c>
      <c r="M40" s="182">
        <v>0</v>
      </c>
    </row>
    <row r="41" spans="1:13" ht="12.75" hidden="1">
      <c r="A41" s="187" t="s">
        <v>188</v>
      </c>
      <c r="B41" s="178"/>
      <c r="C41" s="182"/>
      <c r="D41" s="180"/>
      <c r="E41" s="181"/>
      <c r="F41" s="182"/>
      <c r="G41" s="183">
        <v>0</v>
      </c>
      <c r="H41" s="184">
        <v>0</v>
      </c>
      <c r="I41" s="182"/>
      <c r="J41" s="181"/>
      <c r="K41" s="185">
        <v>0</v>
      </c>
      <c r="L41" s="182">
        <v>0</v>
      </c>
      <c r="M41" s="182"/>
    </row>
    <row r="42" spans="1:13" ht="12.75" hidden="1">
      <c r="A42" s="187" t="s">
        <v>189</v>
      </c>
      <c r="B42" s="178"/>
      <c r="C42" s="182"/>
      <c r="D42" s="180"/>
      <c r="E42" s="181"/>
      <c r="F42" s="182"/>
      <c r="G42" s="183">
        <v>0</v>
      </c>
      <c r="H42" s="184">
        <v>0</v>
      </c>
      <c r="I42" s="182"/>
      <c r="J42" s="181"/>
      <c r="K42" s="185">
        <v>0</v>
      </c>
      <c r="L42" s="182">
        <v>0</v>
      </c>
      <c r="M42" s="182"/>
    </row>
    <row r="43" spans="1:13" ht="12.75" hidden="1">
      <c r="A43" s="187" t="s">
        <v>190</v>
      </c>
      <c r="B43" s="178"/>
      <c r="C43" s="182"/>
      <c r="D43" s="180"/>
      <c r="E43" s="181"/>
      <c r="F43" s="182"/>
      <c r="G43" s="183">
        <v>0</v>
      </c>
      <c r="H43" s="184">
        <v>0</v>
      </c>
      <c r="I43" s="182"/>
      <c r="J43" s="181"/>
      <c r="K43" s="185">
        <v>0</v>
      </c>
      <c r="L43" s="182">
        <v>0</v>
      </c>
      <c r="M43" s="182"/>
    </row>
    <row r="44" spans="1:13" ht="12.75" hidden="1">
      <c r="A44" s="187" t="s">
        <v>165</v>
      </c>
      <c r="B44" s="178"/>
      <c r="C44" s="182"/>
      <c r="D44" s="180"/>
      <c r="E44" s="181"/>
      <c r="F44" s="182"/>
      <c r="G44" s="183">
        <v>0</v>
      </c>
      <c r="H44" s="184">
        <v>0</v>
      </c>
      <c r="I44" s="182"/>
      <c r="J44" s="181"/>
      <c r="K44" s="185">
        <v>0</v>
      </c>
      <c r="L44" s="182">
        <v>0</v>
      </c>
      <c r="M44" s="182"/>
    </row>
    <row r="45" spans="1:13" ht="12.75" hidden="1">
      <c r="A45" s="186" t="s">
        <v>191</v>
      </c>
      <c r="B45" s="178"/>
      <c r="C45" s="182">
        <v>0</v>
      </c>
      <c r="D45" s="180">
        <v>0</v>
      </c>
      <c r="E45" s="181">
        <v>0</v>
      </c>
      <c r="F45" s="182">
        <v>0</v>
      </c>
      <c r="G45" s="183">
        <v>0</v>
      </c>
      <c r="H45" s="184">
        <v>0</v>
      </c>
      <c r="I45" s="182">
        <v>0</v>
      </c>
      <c r="J45" s="181">
        <v>0</v>
      </c>
      <c r="K45" s="185">
        <v>0</v>
      </c>
      <c r="L45" s="182">
        <v>0</v>
      </c>
      <c r="M45" s="182">
        <v>0</v>
      </c>
    </row>
    <row r="46" spans="1:13" ht="12.75" hidden="1">
      <c r="A46" s="187" t="s">
        <v>192</v>
      </c>
      <c r="B46" s="178"/>
      <c r="C46" s="182"/>
      <c r="D46" s="180"/>
      <c r="E46" s="181"/>
      <c r="F46" s="182"/>
      <c r="G46" s="183">
        <v>0</v>
      </c>
      <c r="H46" s="184">
        <v>0</v>
      </c>
      <c r="I46" s="182"/>
      <c r="J46" s="181"/>
      <c r="K46" s="185">
        <v>0</v>
      </c>
      <c r="L46" s="182">
        <v>0</v>
      </c>
      <c r="M46" s="182"/>
    </row>
    <row r="47" spans="1:13" ht="12.75" hidden="1">
      <c r="A47" s="187" t="s">
        <v>193</v>
      </c>
      <c r="B47" s="178"/>
      <c r="C47" s="182"/>
      <c r="D47" s="180"/>
      <c r="E47" s="181"/>
      <c r="F47" s="182"/>
      <c r="G47" s="183">
        <v>0</v>
      </c>
      <c r="H47" s="184">
        <v>0</v>
      </c>
      <c r="I47" s="182"/>
      <c r="J47" s="181"/>
      <c r="K47" s="185">
        <v>0</v>
      </c>
      <c r="L47" s="182">
        <v>0</v>
      </c>
      <c r="M47" s="182"/>
    </row>
    <row r="48" spans="1:13" ht="12.75" hidden="1">
      <c r="A48" s="187" t="s">
        <v>194</v>
      </c>
      <c r="B48" s="178"/>
      <c r="C48" s="182"/>
      <c r="D48" s="180"/>
      <c r="E48" s="181"/>
      <c r="F48" s="182"/>
      <c r="G48" s="183">
        <v>0</v>
      </c>
      <c r="H48" s="184">
        <v>0</v>
      </c>
      <c r="I48" s="182"/>
      <c r="J48" s="181"/>
      <c r="K48" s="185">
        <v>0</v>
      </c>
      <c r="L48" s="182">
        <v>0</v>
      </c>
      <c r="M48" s="182"/>
    </row>
    <row r="49" spans="1:13" ht="12.75" hidden="1">
      <c r="A49" s="187" t="s">
        <v>165</v>
      </c>
      <c r="B49" s="178"/>
      <c r="C49" s="182"/>
      <c r="D49" s="180"/>
      <c r="E49" s="181"/>
      <c r="F49" s="182"/>
      <c r="G49" s="183">
        <v>0</v>
      </c>
      <c r="H49" s="184">
        <v>0</v>
      </c>
      <c r="I49" s="182"/>
      <c r="J49" s="181"/>
      <c r="K49" s="185">
        <v>0</v>
      </c>
      <c r="L49" s="182">
        <v>0</v>
      </c>
      <c r="M49" s="182"/>
    </row>
    <row r="50" spans="1:13" ht="12.75" hidden="1">
      <c r="A50" s="186" t="s">
        <v>195</v>
      </c>
      <c r="B50" s="178"/>
      <c r="C50" s="182">
        <v>0</v>
      </c>
      <c r="D50" s="180">
        <v>0</v>
      </c>
      <c r="E50" s="181">
        <v>0</v>
      </c>
      <c r="F50" s="182">
        <v>0</v>
      </c>
      <c r="G50" s="183">
        <v>0</v>
      </c>
      <c r="H50" s="184">
        <v>0</v>
      </c>
      <c r="I50" s="182">
        <v>0</v>
      </c>
      <c r="J50" s="181">
        <v>0</v>
      </c>
      <c r="K50" s="185">
        <v>0</v>
      </c>
      <c r="L50" s="182">
        <v>0</v>
      </c>
      <c r="M50" s="182">
        <v>0</v>
      </c>
    </row>
    <row r="51" spans="1:13" ht="12.75" hidden="1">
      <c r="A51" s="187" t="s">
        <v>196</v>
      </c>
      <c r="B51" s="178"/>
      <c r="C51" s="182"/>
      <c r="D51" s="180"/>
      <c r="E51" s="181"/>
      <c r="F51" s="182"/>
      <c r="G51" s="183">
        <v>0</v>
      </c>
      <c r="H51" s="184">
        <v>0</v>
      </c>
      <c r="I51" s="182"/>
      <c r="J51" s="181"/>
      <c r="K51" s="185">
        <v>0</v>
      </c>
      <c r="L51" s="182">
        <v>0</v>
      </c>
      <c r="M51" s="182"/>
    </row>
    <row r="52" spans="1:13" ht="12.75" hidden="1">
      <c r="A52" s="187" t="s">
        <v>197</v>
      </c>
      <c r="B52" s="178"/>
      <c r="C52" s="182"/>
      <c r="D52" s="180"/>
      <c r="E52" s="181"/>
      <c r="F52" s="182"/>
      <c r="G52" s="183">
        <v>0</v>
      </c>
      <c r="H52" s="184">
        <v>0</v>
      </c>
      <c r="I52" s="182"/>
      <c r="J52" s="181"/>
      <c r="K52" s="185">
        <v>0</v>
      </c>
      <c r="L52" s="182">
        <v>0</v>
      </c>
      <c r="M52" s="182"/>
    </row>
    <row r="53" spans="1:13" ht="12.75" hidden="1">
      <c r="A53" s="187" t="s">
        <v>165</v>
      </c>
      <c r="B53" s="178"/>
      <c r="C53" s="182"/>
      <c r="D53" s="180"/>
      <c r="E53" s="181"/>
      <c r="F53" s="182"/>
      <c r="G53" s="183">
        <v>0</v>
      </c>
      <c r="H53" s="184">
        <v>0</v>
      </c>
      <c r="I53" s="182"/>
      <c r="J53" s="181"/>
      <c r="K53" s="185">
        <v>0</v>
      </c>
      <c r="L53" s="182">
        <v>0</v>
      </c>
      <c r="M53" s="182"/>
    </row>
    <row r="54" spans="1:13" ht="12.75" hidden="1">
      <c r="A54" s="186" t="s">
        <v>198</v>
      </c>
      <c r="B54" s="178"/>
      <c r="C54" s="182">
        <v>0</v>
      </c>
      <c r="D54" s="180">
        <v>0</v>
      </c>
      <c r="E54" s="181">
        <v>0</v>
      </c>
      <c r="F54" s="182">
        <v>0</v>
      </c>
      <c r="G54" s="183">
        <v>0</v>
      </c>
      <c r="H54" s="184">
        <v>0</v>
      </c>
      <c r="I54" s="182">
        <v>0</v>
      </c>
      <c r="J54" s="181">
        <v>0</v>
      </c>
      <c r="K54" s="185">
        <v>0</v>
      </c>
      <c r="L54" s="182">
        <v>0</v>
      </c>
      <c r="M54" s="182">
        <v>0</v>
      </c>
    </row>
    <row r="55" spans="1:13" ht="12.75" hidden="1">
      <c r="A55" s="187" t="s">
        <v>199</v>
      </c>
      <c r="B55" s="178"/>
      <c r="C55" s="182"/>
      <c r="D55" s="180"/>
      <c r="E55" s="181"/>
      <c r="F55" s="182"/>
      <c r="G55" s="183">
        <v>0</v>
      </c>
      <c r="H55" s="184">
        <v>0</v>
      </c>
      <c r="I55" s="182"/>
      <c r="J55" s="181"/>
      <c r="K55" s="185">
        <v>0</v>
      </c>
      <c r="L55" s="182">
        <v>0</v>
      </c>
      <c r="M55" s="182"/>
    </row>
    <row r="56" spans="1:13" ht="12.75" hidden="1">
      <c r="A56" s="187" t="s">
        <v>200</v>
      </c>
      <c r="B56" s="178"/>
      <c r="C56" s="182"/>
      <c r="D56" s="180"/>
      <c r="E56" s="181"/>
      <c r="F56" s="182"/>
      <c r="G56" s="183">
        <v>0</v>
      </c>
      <c r="H56" s="184">
        <v>0</v>
      </c>
      <c r="I56" s="182"/>
      <c r="J56" s="181"/>
      <c r="K56" s="185">
        <v>0</v>
      </c>
      <c r="L56" s="182">
        <v>0</v>
      </c>
      <c r="M56" s="182"/>
    </row>
    <row r="57" spans="1:13" ht="12.75" hidden="1">
      <c r="A57" s="187" t="s">
        <v>201</v>
      </c>
      <c r="B57" s="178"/>
      <c r="C57" s="182"/>
      <c r="D57" s="180"/>
      <c r="E57" s="181"/>
      <c r="F57" s="182"/>
      <c r="G57" s="183">
        <v>0</v>
      </c>
      <c r="H57" s="184">
        <v>0</v>
      </c>
      <c r="I57" s="182"/>
      <c r="J57" s="181"/>
      <c r="K57" s="185">
        <v>0</v>
      </c>
      <c r="L57" s="182">
        <v>0</v>
      </c>
      <c r="M57" s="182"/>
    </row>
    <row r="58" spans="1:13" ht="12.75" hidden="1">
      <c r="A58" s="187" t="s">
        <v>202</v>
      </c>
      <c r="B58" s="178"/>
      <c r="C58" s="182"/>
      <c r="D58" s="180"/>
      <c r="E58" s="181"/>
      <c r="F58" s="182"/>
      <c r="G58" s="183">
        <v>0</v>
      </c>
      <c r="H58" s="184">
        <v>0</v>
      </c>
      <c r="I58" s="182"/>
      <c r="J58" s="181"/>
      <c r="K58" s="185">
        <v>0</v>
      </c>
      <c r="L58" s="182">
        <v>0</v>
      </c>
      <c r="M58" s="182"/>
    </row>
    <row r="59" spans="1:13" ht="12.75" hidden="1">
      <c r="A59" s="187" t="s">
        <v>165</v>
      </c>
      <c r="B59" s="178"/>
      <c r="C59" s="182"/>
      <c r="D59" s="180"/>
      <c r="E59" s="181"/>
      <c r="F59" s="182"/>
      <c r="G59" s="183">
        <v>0</v>
      </c>
      <c r="H59" s="184">
        <v>0</v>
      </c>
      <c r="I59" s="182"/>
      <c r="J59" s="181"/>
      <c r="K59" s="185">
        <v>0</v>
      </c>
      <c r="L59" s="182">
        <v>0</v>
      </c>
      <c r="M59" s="182"/>
    </row>
    <row r="60" spans="1:13" ht="12.75" hidden="1">
      <c r="A60" s="186" t="s">
        <v>203</v>
      </c>
      <c r="B60" s="178"/>
      <c r="C60" s="182">
        <v>0</v>
      </c>
      <c r="D60" s="180">
        <v>0</v>
      </c>
      <c r="E60" s="181">
        <v>0</v>
      </c>
      <c r="F60" s="182">
        <v>0</v>
      </c>
      <c r="G60" s="183">
        <v>0</v>
      </c>
      <c r="H60" s="184">
        <v>0</v>
      </c>
      <c r="I60" s="182">
        <v>0</v>
      </c>
      <c r="J60" s="181">
        <v>0</v>
      </c>
      <c r="K60" s="185">
        <v>0</v>
      </c>
      <c r="L60" s="182">
        <v>0</v>
      </c>
      <c r="M60" s="182">
        <v>0</v>
      </c>
    </row>
    <row r="61" spans="1:13" ht="12.75" hidden="1">
      <c r="A61" s="187" t="s">
        <v>204</v>
      </c>
      <c r="B61" s="178"/>
      <c r="C61" s="182"/>
      <c r="D61" s="180"/>
      <c r="E61" s="181"/>
      <c r="F61" s="182"/>
      <c r="G61" s="183">
        <v>0</v>
      </c>
      <c r="H61" s="184">
        <v>0</v>
      </c>
      <c r="I61" s="182"/>
      <c r="J61" s="181"/>
      <c r="K61" s="185">
        <v>0</v>
      </c>
      <c r="L61" s="182">
        <v>0</v>
      </c>
      <c r="M61" s="182"/>
    </row>
    <row r="62" spans="1:13" ht="12.75" hidden="1">
      <c r="A62" s="187" t="s">
        <v>205</v>
      </c>
      <c r="B62" s="178"/>
      <c r="C62" s="182"/>
      <c r="D62" s="180"/>
      <c r="E62" s="181"/>
      <c r="F62" s="182"/>
      <c r="G62" s="183">
        <v>0</v>
      </c>
      <c r="H62" s="184">
        <v>0</v>
      </c>
      <c r="I62" s="182"/>
      <c r="J62" s="181"/>
      <c r="K62" s="185">
        <v>0</v>
      </c>
      <c r="L62" s="182">
        <v>0</v>
      </c>
      <c r="M62" s="182">
        <v>0</v>
      </c>
    </row>
    <row r="63" spans="1:13" ht="12.75" hidden="1">
      <c r="A63" s="187" t="s">
        <v>206</v>
      </c>
      <c r="B63" s="178"/>
      <c r="C63" s="182"/>
      <c r="D63" s="180"/>
      <c r="E63" s="181"/>
      <c r="F63" s="182"/>
      <c r="G63" s="183">
        <v>0</v>
      </c>
      <c r="H63" s="184">
        <v>0</v>
      </c>
      <c r="I63" s="182"/>
      <c r="J63" s="181"/>
      <c r="K63" s="185">
        <v>0</v>
      </c>
      <c r="L63" s="182">
        <v>0</v>
      </c>
      <c r="M63" s="182"/>
    </row>
    <row r="64" spans="1:13" ht="12.75" hidden="1">
      <c r="A64" s="187" t="s">
        <v>207</v>
      </c>
      <c r="B64" s="178"/>
      <c r="C64" s="182"/>
      <c r="D64" s="180"/>
      <c r="E64" s="181"/>
      <c r="F64" s="182"/>
      <c r="G64" s="183">
        <v>0</v>
      </c>
      <c r="H64" s="184">
        <v>0</v>
      </c>
      <c r="I64" s="182"/>
      <c r="J64" s="181"/>
      <c r="K64" s="185">
        <v>0</v>
      </c>
      <c r="L64" s="182">
        <v>0</v>
      </c>
      <c r="M64" s="182"/>
    </row>
    <row r="65" spans="1:13" ht="12.75" hidden="1">
      <c r="A65" s="187" t="s">
        <v>165</v>
      </c>
      <c r="B65" s="178"/>
      <c r="C65" s="182"/>
      <c r="D65" s="180"/>
      <c r="E65" s="181"/>
      <c r="F65" s="182"/>
      <c r="G65" s="183">
        <v>0</v>
      </c>
      <c r="H65" s="184">
        <v>0</v>
      </c>
      <c r="I65" s="182"/>
      <c r="J65" s="181"/>
      <c r="K65" s="185">
        <v>0</v>
      </c>
      <c r="L65" s="182">
        <v>0</v>
      </c>
      <c r="M65" s="182"/>
    </row>
    <row r="66" spans="1:13" ht="12.75" hidden="1">
      <c r="A66" s="186" t="s">
        <v>208</v>
      </c>
      <c r="B66" s="178"/>
      <c r="C66" s="182">
        <v>0</v>
      </c>
      <c r="D66" s="180">
        <v>0</v>
      </c>
      <c r="E66" s="181">
        <v>0</v>
      </c>
      <c r="F66" s="182">
        <v>0</v>
      </c>
      <c r="G66" s="183">
        <v>0</v>
      </c>
      <c r="H66" s="184">
        <v>0</v>
      </c>
      <c r="I66" s="182">
        <v>0</v>
      </c>
      <c r="J66" s="181">
        <v>0</v>
      </c>
      <c r="K66" s="185">
        <v>0</v>
      </c>
      <c r="L66" s="182">
        <v>0</v>
      </c>
      <c r="M66" s="182">
        <v>0</v>
      </c>
    </row>
    <row r="67" spans="1:13" ht="12.75" hidden="1">
      <c r="A67" s="187" t="s">
        <v>209</v>
      </c>
      <c r="B67" s="178"/>
      <c r="C67" s="182"/>
      <c r="D67" s="180"/>
      <c r="E67" s="181"/>
      <c r="F67" s="182"/>
      <c r="G67" s="183">
        <v>0</v>
      </c>
      <c r="H67" s="184">
        <v>0</v>
      </c>
      <c r="I67" s="182"/>
      <c r="J67" s="181"/>
      <c r="K67" s="185">
        <v>0</v>
      </c>
      <c r="L67" s="182">
        <v>0</v>
      </c>
      <c r="M67" s="182"/>
    </row>
    <row r="68" spans="1:13" ht="12.75" hidden="1">
      <c r="A68" s="187" t="s">
        <v>210</v>
      </c>
      <c r="B68" s="178"/>
      <c r="C68" s="182"/>
      <c r="D68" s="180"/>
      <c r="E68" s="181"/>
      <c r="F68" s="182"/>
      <c r="G68" s="183">
        <v>0</v>
      </c>
      <c r="H68" s="184">
        <v>0</v>
      </c>
      <c r="I68" s="182"/>
      <c r="J68" s="181"/>
      <c r="K68" s="185">
        <v>0</v>
      </c>
      <c r="L68" s="182">
        <v>0</v>
      </c>
      <c r="M68" s="182"/>
    </row>
    <row r="69" spans="1:13" ht="12.75" hidden="1">
      <c r="A69" s="187" t="s">
        <v>211</v>
      </c>
      <c r="B69" s="178"/>
      <c r="C69" s="182"/>
      <c r="D69" s="180"/>
      <c r="E69" s="181"/>
      <c r="F69" s="182"/>
      <c r="G69" s="183">
        <v>0</v>
      </c>
      <c r="H69" s="184">
        <v>0</v>
      </c>
      <c r="I69" s="182"/>
      <c r="J69" s="181"/>
      <c r="K69" s="185">
        <v>0</v>
      </c>
      <c r="L69" s="182">
        <v>0</v>
      </c>
      <c r="M69" s="182"/>
    </row>
    <row r="70" spans="1:13" ht="12.75" hidden="1">
      <c r="A70" s="187" t="s">
        <v>212</v>
      </c>
      <c r="B70" s="178"/>
      <c r="C70" s="182"/>
      <c r="D70" s="180"/>
      <c r="E70" s="181"/>
      <c r="F70" s="182"/>
      <c r="G70" s="183">
        <v>0</v>
      </c>
      <c r="H70" s="184">
        <v>0</v>
      </c>
      <c r="I70" s="182"/>
      <c r="J70" s="181"/>
      <c r="K70" s="185">
        <v>0</v>
      </c>
      <c r="L70" s="182">
        <v>0</v>
      </c>
      <c r="M70" s="182"/>
    </row>
    <row r="71" spans="1:13" ht="12.75" hidden="1">
      <c r="A71" s="187" t="s">
        <v>213</v>
      </c>
      <c r="B71" s="178"/>
      <c r="C71" s="182"/>
      <c r="D71" s="180"/>
      <c r="E71" s="181"/>
      <c r="F71" s="182"/>
      <c r="G71" s="183">
        <v>0</v>
      </c>
      <c r="H71" s="184">
        <v>0</v>
      </c>
      <c r="I71" s="182"/>
      <c r="J71" s="181"/>
      <c r="K71" s="185">
        <v>0</v>
      </c>
      <c r="L71" s="182">
        <v>0</v>
      </c>
      <c r="M71" s="182"/>
    </row>
    <row r="72" spans="1:13" ht="12.75" hidden="1">
      <c r="A72" s="187" t="s">
        <v>214</v>
      </c>
      <c r="B72" s="178"/>
      <c r="C72" s="182"/>
      <c r="D72" s="180"/>
      <c r="E72" s="181"/>
      <c r="F72" s="182"/>
      <c r="G72" s="183">
        <v>0</v>
      </c>
      <c r="H72" s="184">
        <v>0</v>
      </c>
      <c r="I72" s="182"/>
      <c r="J72" s="181"/>
      <c r="K72" s="185">
        <v>0</v>
      </c>
      <c r="L72" s="182">
        <v>0</v>
      </c>
      <c r="M72" s="182"/>
    </row>
    <row r="73" spans="1:13" ht="12.75" hidden="1">
      <c r="A73" s="187" t="s">
        <v>165</v>
      </c>
      <c r="B73" s="178"/>
      <c r="C73" s="182"/>
      <c r="D73" s="180"/>
      <c r="E73" s="181"/>
      <c r="F73" s="182"/>
      <c r="G73" s="183">
        <v>0</v>
      </c>
      <c r="H73" s="184">
        <v>0</v>
      </c>
      <c r="I73" s="182"/>
      <c r="J73" s="181"/>
      <c r="K73" s="185">
        <v>0</v>
      </c>
      <c r="L73" s="182">
        <v>0</v>
      </c>
      <c r="M73" s="182"/>
    </row>
    <row r="74" spans="1:13" ht="12.75" hidden="1">
      <c r="A74" s="186" t="s">
        <v>215</v>
      </c>
      <c r="B74" s="178"/>
      <c r="C74" s="182">
        <v>0</v>
      </c>
      <c r="D74" s="180">
        <v>0</v>
      </c>
      <c r="E74" s="181">
        <v>0</v>
      </c>
      <c r="F74" s="182">
        <v>0</v>
      </c>
      <c r="G74" s="183">
        <v>0</v>
      </c>
      <c r="H74" s="184">
        <v>0</v>
      </c>
      <c r="I74" s="182">
        <v>0</v>
      </c>
      <c r="J74" s="181">
        <v>0</v>
      </c>
      <c r="K74" s="185">
        <v>0</v>
      </c>
      <c r="L74" s="182">
        <v>0</v>
      </c>
      <c r="M74" s="182">
        <v>0</v>
      </c>
    </row>
    <row r="75" spans="1:13" ht="12.75" hidden="1">
      <c r="A75" s="187" t="s">
        <v>216</v>
      </c>
      <c r="B75" s="178"/>
      <c r="C75" s="182"/>
      <c r="D75" s="180"/>
      <c r="E75" s="181"/>
      <c r="F75" s="182"/>
      <c r="G75" s="183">
        <v>0</v>
      </c>
      <c r="H75" s="184">
        <v>0</v>
      </c>
      <c r="I75" s="182"/>
      <c r="J75" s="181"/>
      <c r="K75" s="185">
        <v>0</v>
      </c>
      <c r="L75" s="182">
        <v>0</v>
      </c>
      <c r="M75" s="182"/>
    </row>
    <row r="76" spans="1:13" ht="12.75" hidden="1">
      <c r="A76" s="187" t="s">
        <v>217</v>
      </c>
      <c r="B76" s="178"/>
      <c r="C76" s="182"/>
      <c r="D76" s="180"/>
      <c r="E76" s="181"/>
      <c r="F76" s="182"/>
      <c r="G76" s="183">
        <v>0</v>
      </c>
      <c r="H76" s="184">
        <v>0</v>
      </c>
      <c r="I76" s="182"/>
      <c r="J76" s="181"/>
      <c r="K76" s="185">
        <v>0</v>
      </c>
      <c r="L76" s="182">
        <v>0</v>
      </c>
      <c r="M76" s="182"/>
    </row>
    <row r="77" spans="1:13" ht="12.75" hidden="1">
      <c r="A77" s="187" t="s">
        <v>218</v>
      </c>
      <c r="B77" s="178"/>
      <c r="C77" s="182"/>
      <c r="D77" s="180"/>
      <c r="E77" s="181"/>
      <c r="F77" s="182"/>
      <c r="G77" s="183">
        <v>0</v>
      </c>
      <c r="H77" s="184">
        <v>0</v>
      </c>
      <c r="I77" s="182"/>
      <c r="J77" s="181"/>
      <c r="K77" s="185">
        <v>0</v>
      </c>
      <c r="L77" s="182">
        <v>0</v>
      </c>
      <c r="M77" s="182"/>
    </row>
    <row r="78" spans="1:13" ht="12.75" hidden="1">
      <c r="A78" s="187" t="s">
        <v>219</v>
      </c>
      <c r="B78" s="178"/>
      <c r="C78" s="182"/>
      <c r="D78" s="180"/>
      <c r="E78" s="181"/>
      <c r="F78" s="182"/>
      <c r="G78" s="183">
        <v>0</v>
      </c>
      <c r="H78" s="184">
        <v>0</v>
      </c>
      <c r="I78" s="182"/>
      <c r="J78" s="181"/>
      <c r="K78" s="185">
        <v>0</v>
      </c>
      <c r="L78" s="182">
        <v>0</v>
      </c>
      <c r="M78" s="182"/>
    </row>
    <row r="79" spans="1:13" ht="12.75" hidden="1">
      <c r="A79" s="187" t="s">
        <v>165</v>
      </c>
      <c r="B79" s="178"/>
      <c r="C79" s="182"/>
      <c r="D79" s="180"/>
      <c r="E79" s="181"/>
      <c r="F79" s="182"/>
      <c r="G79" s="183">
        <v>0</v>
      </c>
      <c r="H79" s="184">
        <v>0</v>
      </c>
      <c r="I79" s="182"/>
      <c r="J79" s="181"/>
      <c r="K79" s="185">
        <v>0</v>
      </c>
      <c r="L79" s="182">
        <v>0</v>
      </c>
      <c r="M79" s="182"/>
    </row>
    <row r="80" spans="1:13" ht="12.75" hidden="1">
      <c r="A80" s="186" t="s">
        <v>220</v>
      </c>
      <c r="B80" s="178"/>
      <c r="C80" s="182">
        <v>0</v>
      </c>
      <c r="D80" s="180">
        <v>0</v>
      </c>
      <c r="E80" s="181">
        <v>0</v>
      </c>
      <c r="F80" s="182">
        <v>0</v>
      </c>
      <c r="G80" s="183">
        <v>0</v>
      </c>
      <c r="H80" s="184">
        <v>0</v>
      </c>
      <c r="I80" s="182">
        <v>0</v>
      </c>
      <c r="J80" s="181">
        <v>0</v>
      </c>
      <c r="K80" s="185">
        <v>0</v>
      </c>
      <c r="L80" s="182">
        <v>0</v>
      </c>
      <c r="M80" s="182">
        <v>0</v>
      </c>
    </row>
    <row r="81" spans="1:13" ht="12.75" hidden="1">
      <c r="A81" s="187" t="s">
        <v>221</v>
      </c>
      <c r="B81" s="178"/>
      <c r="C81" s="182"/>
      <c r="D81" s="180"/>
      <c r="E81" s="181"/>
      <c r="F81" s="182"/>
      <c r="G81" s="183">
        <v>0</v>
      </c>
      <c r="H81" s="184">
        <v>0</v>
      </c>
      <c r="I81" s="182"/>
      <c r="J81" s="181"/>
      <c r="K81" s="185">
        <v>0</v>
      </c>
      <c r="L81" s="182">
        <v>0</v>
      </c>
      <c r="M81" s="182"/>
    </row>
    <row r="82" spans="1:13" ht="12.75" hidden="1">
      <c r="A82" s="187" t="s">
        <v>222</v>
      </c>
      <c r="B82" s="178"/>
      <c r="C82" s="182"/>
      <c r="D82" s="180"/>
      <c r="E82" s="181"/>
      <c r="F82" s="182"/>
      <c r="G82" s="183">
        <v>0</v>
      </c>
      <c r="H82" s="184">
        <v>0</v>
      </c>
      <c r="I82" s="182"/>
      <c r="J82" s="181"/>
      <c r="K82" s="185">
        <v>0</v>
      </c>
      <c r="L82" s="182">
        <v>0</v>
      </c>
      <c r="M82" s="182"/>
    </row>
    <row r="83" spans="1:13" ht="12.75" hidden="1">
      <c r="A83" s="187" t="s">
        <v>223</v>
      </c>
      <c r="B83" s="178"/>
      <c r="C83" s="182"/>
      <c r="D83" s="180"/>
      <c r="E83" s="181"/>
      <c r="F83" s="182"/>
      <c r="G83" s="183">
        <v>0</v>
      </c>
      <c r="H83" s="184">
        <v>0</v>
      </c>
      <c r="I83" s="182"/>
      <c r="J83" s="181"/>
      <c r="K83" s="185">
        <v>0</v>
      </c>
      <c r="L83" s="182">
        <v>0</v>
      </c>
      <c r="M83" s="182"/>
    </row>
    <row r="84" spans="1:13" ht="12.75" hidden="1">
      <c r="A84" s="187" t="s">
        <v>224</v>
      </c>
      <c r="B84" s="178"/>
      <c r="C84" s="182"/>
      <c r="D84" s="180"/>
      <c r="E84" s="181"/>
      <c r="F84" s="182"/>
      <c r="G84" s="183">
        <v>0</v>
      </c>
      <c r="H84" s="184">
        <v>0</v>
      </c>
      <c r="I84" s="182"/>
      <c r="J84" s="181"/>
      <c r="K84" s="185">
        <v>0</v>
      </c>
      <c r="L84" s="182">
        <v>0</v>
      </c>
      <c r="M84" s="182"/>
    </row>
    <row r="85" spans="1:13" ht="12.75" hidden="1">
      <c r="A85" s="187" t="s">
        <v>225</v>
      </c>
      <c r="B85" s="178"/>
      <c r="C85" s="182"/>
      <c r="D85" s="180"/>
      <c r="E85" s="181"/>
      <c r="F85" s="182"/>
      <c r="G85" s="183">
        <v>0</v>
      </c>
      <c r="H85" s="184">
        <v>0</v>
      </c>
      <c r="I85" s="182"/>
      <c r="J85" s="181"/>
      <c r="K85" s="185">
        <v>0</v>
      </c>
      <c r="L85" s="182">
        <v>0</v>
      </c>
      <c r="M85" s="182"/>
    </row>
    <row r="86" spans="1:13" ht="12.75" hidden="1">
      <c r="A86" s="187" t="s">
        <v>226</v>
      </c>
      <c r="B86" s="178"/>
      <c r="C86" s="182"/>
      <c r="D86" s="180"/>
      <c r="E86" s="181"/>
      <c r="F86" s="182"/>
      <c r="G86" s="183">
        <v>0</v>
      </c>
      <c r="H86" s="184">
        <v>0</v>
      </c>
      <c r="I86" s="182"/>
      <c r="J86" s="181"/>
      <c r="K86" s="185">
        <v>0</v>
      </c>
      <c r="L86" s="182">
        <v>0</v>
      </c>
      <c r="M86" s="182"/>
    </row>
    <row r="87" spans="1:13" ht="12.75" hidden="1">
      <c r="A87" s="187" t="s">
        <v>227</v>
      </c>
      <c r="B87" s="178"/>
      <c r="C87" s="182"/>
      <c r="D87" s="180"/>
      <c r="E87" s="181"/>
      <c r="F87" s="182"/>
      <c r="G87" s="183">
        <v>0</v>
      </c>
      <c r="H87" s="184">
        <v>0</v>
      </c>
      <c r="I87" s="182"/>
      <c r="J87" s="181"/>
      <c r="K87" s="185">
        <v>0</v>
      </c>
      <c r="L87" s="182">
        <v>0</v>
      </c>
      <c r="M87" s="182"/>
    </row>
    <row r="88" spans="1:13" ht="12.75" hidden="1">
      <c r="A88" s="187" t="s">
        <v>228</v>
      </c>
      <c r="B88" s="178"/>
      <c r="C88" s="182"/>
      <c r="D88" s="180"/>
      <c r="E88" s="181"/>
      <c r="F88" s="182"/>
      <c r="G88" s="183">
        <v>0</v>
      </c>
      <c r="H88" s="184">
        <v>0</v>
      </c>
      <c r="I88" s="182"/>
      <c r="J88" s="181"/>
      <c r="K88" s="185">
        <v>0</v>
      </c>
      <c r="L88" s="182">
        <v>0</v>
      </c>
      <c r="M88" s="182"/>
    </row>
    <row r="89" spans="1:13" ht="12.75" hidden="1">
      <c r="A89" s="187" t="s">
        <v>165</v>
      </c>
      <c r="B89" s="178"/>
      <c r="C89" s="182"/>
      <c r="D89" s="180"/>
      <c r="E89" s="181"/>
      <c r="F89" s="182"/>
      <c r="G89" s="183">
        <v>0</v>
      </c>
      <c r="H89" s="184">
        <v>0</v>
      </c>
      <c r="I89" s="182"/>
      <c r="J89" s="181"/>
      <c r="K89" s="185">
        <v>0</v>
      </c>
      <c r="L89" s="182">
        <v>0</v>
      </c>
      <c r="M89" s="182"/>
    </row>
    <row r="90" spans="1:13" ht="12.75" hidden="1">
      <c r="A90" s="186" t="s">
        <v>229</v>
      </c>
      <c r="B90" s="178"/>
      <c r="C90" s="182">
        <v>0</v>
      </c>
      <c r="D90" s="180">
        <v>0</v>
      </c>
      <c r="E90" s="181">
        <v>0</v>
      </c>
      <c r="F90" s="182">
        <v>0</v>
      </c>
      <c r="G90" s="183">
        <v>0</v>
      </c>
      <c r="H90" s="184">
        <v>0</v>
      </c>
      <c r="I90" s="182">
        <v>0</v>
      </c>
      <c r="J90" s="181">
        <v>0</v>
      </c>
      <c r="K90" s="185">
        <v>0</v>
      </c>
      <c r="L90" s="182">
        <v>0</v>
      </c>
      <c r="M90" s="182">
        <v>0</v>
      </c>
    </row>
    <row r="91" spans="1:13" ht="12.75" hidden="1">
      <c r="A91" s="187" t="s">
        <v>230</v>
      </c>
      <c r="B91" s="178"/>
      <c r="C91" s="182"/>
      <c r="D91" s="180"/>
      <c r="E91" s="181"/>
      <c r="F91" s="182"/>
      <c r="G91" s="183">
        <v>0</v>
      </c>
      <c r="H91" s="184">
        <v>0</v>
      </c>
      <c r="I91" s="182"/>
      <c r="J91" s="181"/>
      <c r="K91" s="185">
        <v>0</v>
      </c>
      <c r="L91" s="182">
        <v>0</v>
      </c>
      <c r="M91" s="182"/>
    </row>
    <row r="92" spans="1:13" ht="12.75" hidden="1">
      <c r="A92" s="187" t="s">
        <v>231</v>
      </c>
      <c r="B92" s="178"/>
      <c r="C92" s="182"/>
      <c r="D92" s="180"/>
      <c r="E92" s="181"/>
      <c r="F92" s="182"/>
      <c r="G92" s="183">
        <v>0</v>
      </c>
      <c r="H92" s="184">
        <v>0</v>
      </c>
      <c r="I92" s="182"/>
      <c r="J92" s="181"/>
      <c r="K92" s="185">
        <v>0</v>
      </c>
      <c r="L92" s="182">
        <v>0</v>
      </c>
      <c r="M92" s="182"/>
    </row>
    <row r="93" spans="1:13" ht="12.75" hidden="1">
      <c r="A93" s="187" t="s">
        <v>165</v>
      </c>
      <c r="B93" s="178"/>
      <c r="C93" s="182"/>
      <c r="D93" s="180"/>
      <c r="E93" s="181"/>
      <c r="F93" s="182"/>
      <c r="G93" s="183">
        <v>0</v>
      </c>
      <c r="H93" s="184">
        <v>0</v>
      </c>
      <c r="I93" s="182"/>
      <c r="J93" s="181"/>
      <c r="K93" s="185">
        <v>0</v>
      </c>
      <c r="L93" s="182">
        <v>0</v>
      </c>
      <c r="M93" s="182"/>
    </row>
    <row r="94" spans="1:13" ht="12.75" hidden="1">
      <c r="A94" s="186" t="s">
        <v>232</v>
      </c>
      <c r="B94" s="178"/>
      <c r="C94" s="182">
        <v>0</v>
      </c>
      <c r="D94" s="180">
        <v>0</v>
      </c>
      <c r="E94" s="181">
        <v>0</v>
      </c>
      <c r="F94" s="182">
        <v>0</v>
      </c>
      <c r="G94" s="183">
        <v>0</v>
      </c>
      <c r="H94" s="184">
        <v>0</v>
      </c>
      <c r="I94" s="182">
        <v>0</v>
      </c>
      <c r="J94" s="181">
        <v>0</v>
      </c>
      <c r="K94" s="185">
        <v>0</v>
      </c>
      <c r="L94" s="182">
        <v>0</v>
      </c>
      <c r="M94" s="182">
        <v>0</v>
      </c>
    </row>
    <row r="95" spans="1:13" ht="12.75" hidden="1">
      <c r="A95" s="187" t="s">
        <v>233</v>
      </c>
      <c r="B95" s="178"/>
      <c r="C95" s="182"/>
      <c r="D95" s="180"/>
      <c r="E95" s="181"/>
      <c r="F95" s="182"/>
      <c r="G95" s="183">
        <v>0</v>
      </c>
      <c r="H95" s="184">
        <v>0</v>
      </c>
      <c r="I95" s="182"/>
      <c r="J95" s="181"/>
      <c r="K95" s="185">
        <v>0</v>
      </c>
      <c r="L95" s="182">
        <v>0</v>
      </c>
      <c r="M95" s="182"/>
    </row>
    <row r="96" spans="1:13" ht="12.75" hidden="1">
      <c r="A96" s="187" t="s">
        <v>234</v>
      </c>
      <c r="B96" s="178"/>
      <c r="C96" s="182"/>
      <c r="D96" s="180"/>
      <c r="E96" s="181"/>
      <c r="F96" s="182"/>
      <c r="G96" s="183">
        <v>0</v>
      </c>
      <c r="H96" s="184">
        <v>0</v>
      </c>
      <c r="I96" s="182"/>
      <c r="J96" s="181"/>
      <c r="K96" s="185">
        <v>0</v>
      </c>
      <c r="L96" s="182">
        <v>0</v>
      </c>
      <c r="M96" s="182"/>
    </row>
    <row r="97" spans="1:13" ht="12.75" hidden="1">
      <c r="A97" s="187" t="s">
        <v>235</v>
      </c>
      <c r="B97" s="178"/>
      <c r="C97" s="182"/>
      <c r="D97" s="180"/>
      <c r="E97" s="181"/>
      <c r="F97" s="182"/>
      <c r="G97" s="183">
        <v>0</v>
      </c>
      <c r="H97" s="184">
        <v>0</v>
      </c>
      <c r="I97" s="182"/>
      <c r="J97" s="181"/>
      <c r="K97" s="185">
        <v>0</v>
      </c>
      <c r="L97" s="182">
        <v>0</v>
      </c>
      <c r="M97" s="182"/>
    </row>
    <row r="98" spans="1:13" ht="12.75" hidden="1">
      <c r="A98" s="187" t="s">
        <v>165</v>
      </c>
      <c r="B98" s="178"/>
      <c r="C98" s="182"/>
      <c r="D98" s="180"/>
      <c r="E98" s="181"/>
      <c r="F98" s="182"/>
      <c r="G98" s="183">
        <v>0</v>
      </c>
      <c r="H98" s="184">
        <v>0</v>
      </c>
      <c r="I98" s="182"/>
      <c r="J98" s="181"/>
      <c r="K98" s="185">
        <v>0</v>
      </c>
      <c r="L98" s="182">
        <v>0</v>
      </c>
      <c r="M98" s="182"/>
    </row>
    <row r="99" spans="1:13" ht="12.75" hidden="1">
      <c r="A99" s="186" t="s">
        <v>236</v>
      </c>
      <c r="B99" s="178"/>
      <c r="C99" s="182">
        <v>0</v>
      </c>
      <c r="D99" s="180">
        <v>0</v>
      </c>
      <c r="E99" s="181">
        <v>0</v>
      </c>
      <c r="F99" s="182">
        <v>0</v>
      </c>
      <c r="G99" s="183">
        <v>0</v>
      </c>
      <c r="H99" s="184">
        <v>0</v>
      </c>
      <c r="I99" s="182">
        <v>0</v>
      </c>
      <c r="J99" s="181">
        <v>0</v>
      </c>
      <c r="K99" s="185">
        <v>0</v>
      </c>
      <c r="L99" s="182">
        <v>0</v>
      </c>
      <c r="M99" s="182">
        <v>0</v>
      </c>
    </row>
    <row r="100" spans="1:13" ht="12.75" hidden="1">
      <c r="A100" s="187" t="s">
        <v>237</v>
      </c>
      <c r="B100" s="178"/>
      <c r="C100" s="182"/>
      <c r="D100" s="180"/>
      <c r="E100" s="181"/>
      <c r="F100" s="182"/>
      <c r="G100" s="183">
        <v>0</v>
      </c>
      <c r="H100" s="184">
        <v>0</v>
      </c>
      <c r="I100" s="182"/>
      <c r="J100" s="181"/>
      <c r="K100" s="185">
        <v>0</v>
      </c>
      <c r="L100" s="182">
        <v>0</v>
      </c>
      <c r="M100" s="182"/>
    </row>
    <row r="101" spans="1:13" ht="12.75" hidden="1">
      <c r="A101" s="187" t="s">
        <v>238</v>
      </c>
      <c r="B101" s="178"/>
      <c r="C101" s="182"/>
      <c r="D101" s="180"/>
      <c r="E101" s="181"/>
      <c r="F101" s="182"/>
      <c r="G101" s="183">
        <v>0</v>
      </c>
      <c r="H101" s="184">
        <v>0</v>
      </c>
      <c r="I101" s="182"/>
      <c r="J101" s="181"/>
      <c r="K101" s="185">
        <v>0</v>
      </c>
      <c r="L101" s="182">
        <v>0</v>
      </c>
      <c r="M101" s="182"/>
    </row>
    <row r="102" spans="1:13" ht="12.75" hidden="1">
      <c r="A102" s="187" t="s">
        <v>239</v>
      </c>
      <c r="B102" s="178"/>
      <c r="C102" s="182"/>
      <c r="D102" s="180"/>
      <c r="E102" s="181"/>
      <c r="F102" s="182"/>
      <c r="G102" s="183">
        <v>0</v>
      </c>
      <c r="H102" s="184">
        <v>0</v>
      </c>
      <c r="I102" s="182"/>
      <c r="J102" s="181"/>
      <c r="K102" s="185">
        <v>0</v>
      </c>
      <c r="L102" s="182">
        <v>0</v>
      </c>
      <c r="M102" s="182"/>
    </row>
    <row r="103" spans="1:13" ht="12.75" hidden="1">
      <c r="A103" s="187" t="s">
        <v>165</v>
      </c>
      <c r="B103" s="178"/>
      <c r="C103" s="182"/>
      <c r="D103" s="180"/>
      <c r="E103" s="181"/>
      <c r="F103" s="182"/>
      <c r="G103" s="183">
        <v>0</v>
      </c>
      <c r="H103" s="184">
        <v>0</v>
      </c>
      <c r="I103" s="182"/>
      <c r="J103" s="181"/>
      <c r="K103" s="185">
        <v>0</v>
      </c>
      <c r="L103" s="182">
        <v>0</v>
      </c>
      <c r="M103" s="182"/>
    </row>
    <row r="104" spans="1:13" ht="12.75" hidden="1">
      <c r="A104" s="186" t="s">
        <v>240</v>
      </c>
      <c r="B104" s="178"/>
      <c r="C104" s="182">
        <v>0</v>
      </c>
      <c r="D104" s="180">
        <v>0</v>
      </c>
      <c r="E104" s="181">
        <v>0</v>
      </c>
      <c r="F104" s="182">
        <v>0</v>
      </c>
      <c r="G104" s="183">
        <v>0</v>
      </c>
      <c r="H104" s="184">
        <v>0</v>
      </c>
      <c r="I104" s="182">
        <v>0</v>
      </c>
      <c r="J104" s="181">
        <v>0</v>
      </c>
      <c r="K104" s="185">
        <v>0</v>
      </c>
      <c r="L104" s="182">
        <v>0</v>
      </c>
      <c r="M104" s="182">
        <v>0</v>
      </c>
    </row>
    <row r="105" spans="1:13" ht="12.75" hidden="1">
      <c r="A105" s="187" t="s">
        <v>241</v>
      </c>
      <c r="B105" s="178"/>
      <c r="C105" s="182"/>
      <c r="D105" s="180"/>
      <c r="E105" s="181"/>
      <c r="F105" s="182"/>
      <c r="G105" s="183">
        <v>0</v>
      </c>
      <c r="H105" s="184">
        <v>0</v>
      </c>
      <c r="I105" s="182"/>
      <c r="J105" s="181"/>
      <c r="K105" s="185">
        <v>0</v>
      </c>
      <c r="L105" s="182">
        <v>0</v>
      </c>
      <c r="M105" s="182"/>
    </row>
    <row r="106" spans="1:13" ht="12.75" hidden="1">
      <c r="A106" s="187" t="s">
        <v>242</v>
      </c>
      <c r="B106" s="178"/>
      <c r="C106" s="182"/>
      <c r="D106" s="180"/>
      <c r="E106" s="181"/>
      <c r="F106" s="182"/>
      <c r="G106" s="183">
        <v>0</v>
      </c>
      <c r="H106" s="184">
        <v>0</v>
      </c>
      <c r="I106" s="182"/>
      <c r="J106" s="181"/>
      <c r="K106" s="185">
        <v>0</v>
      </c>
      <c r="L106" s="182">
        <v>0</v>
      </c>
      <c r="M106" s="182"/>
    </row>
    <row r="107" spans="1:13" ht="12.75" hidden="1">
      <c r="A107" s="187" t="s">
        <v>165</v>
      </c>
      <c r="B107" s="178"/>
      <c r="C107" s="182"/>
      <c r="D107" s="180"/>
      <c r="E107" s="181"/>
      <c r="F107" s="182"/>
      <c r="G107" s="183">
        <v>0</v>
      </c>
      <c r="H107" s="184">
        <v>0</v>
      </c>
      <c r="I107" s="182"/>
      <c r="J107" s="181"/>
      <c r="K107" s="185">
        <v>0</v>
      </c>
      <c r="L107" s="182">
        <v>0</v>
      </c>
      <c r="M107" s="182"/>
    </row>
    <row r="108" spans="1:13" ht="12.75" hidden="1">
      <c r="A108" s="186" t="s">
        <v>243</v>
      </c>
      <c r="B108" s="178"/>
      <c r="C108" s="182">
        <v>0</v>
      </c>
      <c r="D108" s="180">
        <v>0</v>
      </c>
      <c r="E108" s="181">
        <v>0</v>
      </c>
      <c r="F108" s="182">
        <v>0</v>
      </c>
      <c r="G108" s="183">
        <v>0</v>
      </c>
      <c r="H108" s="184">
        <v>0</v>
      </c>
      <c r="I108" s="182">
        <v>0</v>
      </c>
      <c r="J108" s="181">
        <v>0</v>
      </c>
      <c r="K108" s="185">
        <v>0</v>
      </c>
      <c r="L108" s="182">
        <v>0</v>
      </c>
      <c r="M108" s="182">
        <v>0</v>
      </c>
    </row>
    <row r="109" spans="1:13" ht="12.75" hidden="1">
      <c r="A109" s="187" t="s">
        <v>244</v>
      </c>
      <c r="B109" s="178"/>
      <c r="C109" s="182"/>
      <c r="D109" s="180"/>
      <c r="E109" s="181"/>
      <c r="F109" s="182"/>
      <c r="G109" s="183">
        <v>0</v>
      </c>
      <c r="H109" s="184">
        <v>0</v>
      </c>
      <c r="I109" s="182"/>
      <c r="J109" s="181"/>
      <c r="K109" s="185">
        <v>0</v>
      </c>
      <c r="L109" s="182">
        <v>0</v>
      </c>
      <c r="M109" s="182"/>
    </row>
    <row r="110" spans="1:13" ht="12.75" hidden="1">
      <c r="A110" s="187" t="s">
        <v>245</v>
      </c>
      <c r="B110" s="178"/>
      <c r="C110" s="182"/>
      <c r="D110" s="180"/>
      <c r="E110" s="181"/>
      <c r="F110" s="182"/>
      <c r="G110" s="183">
        <v>0</v>
      </c>
      <c r="H110" s="184">
        <v>0</v>
      </c>
      <c r="I110" s="182"/>
      <c r="J110" s="181"/>
      <c r="K110" s="185">
        <v>0</v>
      </c>
      <c r="L110" s="182">
        <v>0</v>
      </c>
      <c r="M110" s="182"/>
    </row>
    <row r="111" spans="1:13" ht="12.75" hidden="1">
      <c r="A111" s="187" t="s">
        <v>165</v>
      </c>
      <c r="B111" s="178"/>
      <c r="C111" s="182"/>
      <c r="D111" s="180"/>
      <c r="E111" s="181"/>
      <c r="F111" s="182"/>
      <c r="G111" s="183">
        <v>0</v>
      </c>
      <c r="H111" s="184">
        <v>0</v>
      </c>
      <c r="I111" s="182"/>
      <c r="J111" s="181"/>
      <c r="K111" s="185">
        <v>0</v>
      </c>
      <c r="L111" s="182">
        <v>0</v>
      </c>
      <c r="M111" s="182"/>
    </row>
    <row r="112" spans="1:13" ht="12.75" hidden="1">
      <c r="A112" s="186" t="s">
        <v>246</v>
      </c>
      <c r="B112" s="178"/>
      <c r="C112" s="182">
        <v>0</v>
      </c>
      <c r="D112" s="180">
        <v>0</v>
      </c>
      <c r="E112" s="181">
        <v>0</v>
      </c>
      <c r="F112" s="182">
        <v>0</v>
      </c>
      <c r="G112" s="183">
        <v>0</v>
      </c>
      <c r="H112" s="184">
        <v>0</v>
      </c>
      <c r="I112" s="182">
        <v>0</v>
      </c>
      <c r="J112" s="181">
        <v>0</v>
      </c>
      <c r="K112" s="185">
        <v>0</v>
      </c>
      <c r="L112" s="182">
        <v>0</v>
      </c>
      <c r="M112" s="182">
        <v>0</v>
      </c>
    </row>
    <row r="113" spans="1:13" ht="12.75" hidden="1">
      <c r="A113" s="187" t="s">
        <v>247</v>
      </c>
      <c r="B113" s="178"/>
      <c r="C113" s="182"/>
      <c r="D113" s="180"/>
      <c r="E113" s="181"/>
      <c r="F113" s="182"/>
      <c r="G113" s="183">
        <v>0</v>
      </c>
      <c r="H113" s="184">
        <v>0</v>
      </c>
      <c r="I113" s="182"/>
      <c r="J113" s="181"/>
      <c r="K113" s="185">
        <v>0</v>
      </c>
      <c r="L113" s="182">
        <v>0</v>
      </c>
      <c r="M113" s="182"/>
    </row>
    <row r="114" spans="1:13" ht="12.75" hidden="1">
      <c r="A114" s="187" t="s">
        <v>248</v>
      </c>
      <c r="B114" s="178"/>
      <c r="C114" s="182"/>
      <c r="D114" s="180"/>
      <c r="E114" s="181"/>
      <c r="F114" s="182"/>
      <c r="G114" s="183">
        <v>0</v>
      </c>
      <c r="H114" s="184">
        <v>0</v>
      </c>
      <c r="I114" s="182"/>
      <c r="J114" s="181"/>
      <c r="K114" s="185">
        <v>0</v>
      </c>
      <c r="L114" s="182">
        <v>0</v>
      </c>
      <c r="M114" s="182"/>
    </row>
    <row r="115" spans="1:13" ht="12.75" hidden="1">
      <c r="A115" s="187" t="s">
        <v>249</v>
      </c>
      <c r="B115" s="178"/>
      <c r="C115" s="182"/>
      <c r="D115" s="180"/>
      <c r="E115" s="181"/>
      <c r="F115" s="182"/>
      <c r="G115" s="183">
        <v>0</v>
      </c>
      <c r="H115" s="184">
        <v>0</v>
      </c>
      <c r="I115" s="182"/>
      <c r="J115" s="181"/>
      <c r="K115" s="185">
        <v>0</v>
      </c>
      <c r="L115" s="182">
        <v>0</v>
      </c>
      <c r="M115" s="182"/>
    </row>
    <row r="116" spans="1:13" ht="12.75" hidden="1">
      <c r="A116" s="187" t="s">
        <v>250</v>
      </c>
      <c r="B116" s="178"/>
      <c r="C116" s="182"/>
      <c r="D116" s="180"/>
      <c r="E116" s="181"/>
      <c r="F116" s="182"/>
      <c r="G116" s="183">
        <v>0</v>
      </c>
      <c r="H116" s="184">
        <v>0</v>
      </c>
      <c r="I116" s="182"/>
      <c r="J116" s="181"/>
      <c r="K116" s="185">
        <v>0</v>
      </c>
      <c r="L116" s="182">
        <v>0</v>
      </c>
      <c r="M116" s="182"/>
    </row>
    <row r="117" spans="1:13" ht="12.75" hidden="1">
      <c r="A117" s="187" t="s">
        <v>251</v>
      </c>
      <c r="B117" s="178"/>
      <c r="C117" s="182"/>
      <c r="D117" s="180"/>
      <c r="E117" s="181"/>
      <c r="F117" s="182"/>
      <c r="G117" s="183">
        <v>0</v>
      </c>
      <c r="H117" s="184">
        <v>0</v>
      </c>
      <c r="I117" s="182"/>
      <c r="J117" s="181"/>
      <c r="K117" s="185">
        <v>0</v>
      </c>
      <c r="L117" s="182">
        <v>0</v>
      </c>
      <c r="M117" s="182"/>
    </row>
    <row r="118" spans="1:13" ht="12.75" hidden="1">
      <c r="A118" s="187" t="s">
        <v>165</v>
      </c>
      <c r="B118" s="178"/>
      <c r="C118" s="182"/>
      <c r="D118" s="180"/>
      <c r="E118" s="181"/>
      <c r="F118" s="182"/>
      <c r="G118" s="183">
        <v>0</v>
      </c>
      <c r="H118" s="184">
        <v>0</v>
      </c>
      <c r="I118" s="182"/>
      <c r="J118" s="181"/>
      <c r="K118" s="185">
        <v>0</v>
      </c>
      <c r="L118" s="182">
        <v>0</v>
      </c>
      <c r="M118" s="182"/>
    </row>
    <row r="119" spans="1:13" ht="12.75" hidden="1">
      <c r="A119" s="186" t="s">
        <v>252</v>
      </c>
      <c r="B119" s="178"/>
      <c r="C119" s="182">
        <v>0</v>
      </c>
      <c r="D119" s="180">
        <v>0</v>
      </c>
      <c r="E119" s="181">
        <v>0</v>
      </c>
      <c r="F119" s="182">
        <v>0</v>
      </c>
      <c r="G119" s="183">
        <v>0</v>
      </c>
      <c r="H119" s="184">
        <v>0</v>
      </c>
      <c r="I119" s="182">
        <v>0</v>
      </c>
      <c r="J119" s="181">
        <v>0</v>
      </c>
      <c r="K119" s="185">
        <v>0</v>
      </c>
      <c r="L119" s="182">
        <v>0</v>
      </c>
      <c r="M119" s="182">
        <v>0</v>
      </c>
    </row>
    <row r="120" spans="1:13" ht="12.75" hidden="1">
      <c r="A120" s="187" t="s">
        <v>253</v>
      </c>
      <c r="B120" s="178"/>
      <c r="C120" s="182"/>
      <c r="D120" s="180"/>
      <c r="E120" s="181"/>
      <c r="F120" s="182"/>
      <c r="G120" s="183">
        <v>0</v>
      </c>
      <c r="H120" s="184">
        <v>0</v>
      </c>
      <c r="I120" s="182"/>
      <c r="J120" s="181"/>
      <c r="K120" s="185">
        <v>0</v>
      </c>
      <c r="L120" s="182">
        <v>0</v>
      </c>
      <c r="M120" s="182"/>
    </row>
    <row r="121" spans="1:13" ht="12.75" hidden="1">
      <c r="A121" s="187" t="s">
        <v>254</v>
      </c>
      <c r="B121" s="178"/>
      <c r="C121" s="182"/>
      <c r="D121" s="180"/>
      <c r="E121" s="181"/>
      <c r="F121" s="182"/>
      <c r="G121" s="183">
        <v>0</v>
      </c>
      <c r="H121" s="184">
        <v>0</v>
      </c>
      <c r="I121" s="182"/>
      <c r="J121" s="181"/>
      <c r="K121" s="185">
        <v>0</v>
      </c>
      <c r="L121" s="182">
        <v>0</v>
      </c>
      <c r="M121" s="182"/>
    </row>
    <row r="122" spans="1:13" ht="12.75" hidden="1">
      <c r="A122" s="187" t="s">
        <v>255</v>
      </c>
      <c r="B122" s="178"/>
      <c r="C122" s="182"/>
      <c r="D122" s="180"/>
      <c r="E122" s="181"/>
      <c r="F122" s="182"/>
      <c r="G122" s="183">
        <v>0</v>
      </c>
      <c r="H122" s="184">
        <v>0</v>
      </c>
      <c r="I122" s="182"/>
      <c r="J122" s="181"/>
      <c r="K122" s="185">
        <v>0</v>
      </c>
      <c r="L122" s="182">
        <v>0</v>
      </c>
      <c r="M122" s="182"/>
    </row>
    <row r="123" spans="1:13" ht="12.75" hidden="1">
      <c r="A123" s="187" t="s">
        <v>165</v>
      </c>
      <c r="B123" s="178"/>
      <c r="C123" s="182"/>
      <c r="D123" s="180"/>
      <c r="E123" s="181"/>
      <c r="F123" s="182"/>
      <c r="G123" s="183">
        <v>0</v>
      </c>
      <c r="H123" s="184">
        <v>0</v>
      </c>
      <c r="I123" s="182"/>
      <c r="J123" s="181"/>
      <c r="K123" s="185">
        <v>0</v>
      </c>
      <c r="L123" s="182">
        <v>0</v>
      </c>
      <c r="M123" s="182"/>
    </row>
    <row r="124" spans="1:13" ht="12.75" hidden="1">
      <c r="A124" s="186" t="s">
        <v>256</v>
      </c>
      <c r="B124" s="178"/>
      <c r="C124" s="182">
        <v>0</v>
      </c>
      <c r="D124" s="180">
        <v>0</v>
      </c>
      <c r="E124" s="181">
        <v>0</v>
      </c>
      <c r="F124" s="182">
        <v>0</v>
      </c>
      <c r="G124" s="183">
        <v>0</v>
      </c>
      <c r="H124" s="184">
        <v>0</v>
      </c>
      <c r="I124" s="182">
        <v>0</v>
      </c>
      <c r="J124" s="181">
        <v>0</v>
      </c>
      <c r="K124" s="185">
        <v>0</v>
      </c>
      <c r="L124" s="182">
        <v>0</v>
      </c>
      <c r="M124" s="182">
        <v>0</v>
      </c>
    </row>
    <row r="125" spans="1:13" ht="12.75" hidden="1">
      <c r="A125" s="187" t="s">
        <v>257</v>
      </c>
      <c r="B125" s="178"/>
      <c r="C125" s="182"/>
      <c r="D125" s="180"/>
      <c r="E125" s="181"/>
      <c r="F125" s="182"/>
      <c r="G125" s="183">
        <v>0</v>
      </c>
      <c r="H125" s="184">
        <v>0</v>
      </c>
      <c r="I125" s="182"/>
      <c r="J125" s="181"/>
      <c r="K125" s="185">
        <v>0</v>
      </c>
      <c r="L125" s="182">
        <v>0</v>
      </c>
      <c r="M125" s="182"/>
    </row>
    <row r="126" spans="1:13" ht="12.75" hidden="1">
      <c r="A126" s="187" t="s">
        <v>258</v>
      </c>
      <c r="B126" s="178"/>
      <c r="C126" s="182"/>
      <c r="D126" s="180"/>
      <c r="E126" s="181"/>
      <c r="F126" s="182"/>
      <c r="G126" s="183">
        <v>0</v>
      </c>
      <c r="H126" s="184">
        <v>0</v>
      </c>
      <c r="I126" s="182"/>
      <c r="J126" s="181"/>
      <c r="K126" s="185">
        <v>0</v>
      </c>
      <c r="L126" s="182">
        <v>0</v>
      </c>
      <c r="M126" s="182"/>
    </row>
    <row r="127" spans="1:13" ht="12.75" hidden="1">
      <c r="A127" s="187" t="s">
        <v>259</v>
      </c>
      <c r="B127" s="178"/>
      <c r="C127" s="182"/>
      <c r="D127" s="180"/>
      <c r="E127" s="181"/>
      <c r="F127" s="182"/>
      <c r="G127" s="183">
        <v>0</v>
      </c>
      <c r="H127" s="184">
        <v>0</v>
      </c>
      <c r="I127" s="182"/>
      <c r="J127" s="181"/>
      <c r="K127" s="185">
        <v>0</v>
      </c>
      <c r="L127" s="182">
        <v>0</v>
      </c>
      <c r="M127" s="182"/>
    </row>
    <row r="128" spans="1:13" ht="12.75" hidden="1">
      <c r="A128" s="187" t="s">
        <v>260</v>
      </c>
      <c r="B128" s="178"/>
      <c r="C128" s="182"/>
      <c r="D128" s="180"/>
      <c r="E128" s="181"/>
      <c r="F128" s="182"/>
      <c r="G128" s="183">
        <v>0</v>
      </c>
      <c r="H128" s="184">
        <v>0</v>
      </c>
      <c r="I128" s="182"/>
      <c r="J128" s="181"/>
      <c r="K128" s="185">
        <v>0</v>
      </c>
      <c r="L128" s="182">
        <v>0</v>
      </c>
      <c r="M128" s="182"/>
    </row>
    <row r="129" spans="1:13" ht="12.75" hidden="1">
      <c r="A129" s="187" t="s">
        <v>261</v>
      </c>
      <c r="B129" s="178"/>
      <c r="C129" s="182"/>
      <c r="D129" s="180"/>
      <c r="E129" s="181"/>
      <c r="F129" s="182"/>
      <c r="G129" s="183">
        <v>0</v>
      </c>
      <c r="H129" s="184">
        <v>0</v>
      </c>
      <c r="I129" s="182"/>
      <c r="J129" s="181"/>
      <c r="K129" s="185">
        <v>0</v>
      </c>
      <c r="L129" s="182">
        <v>0</v>
      </c>
      <c r="M129" s="182"/>
    </row>
    <row r="130" spans="1:13" ht="12.75" hidden="1">
      <c r="A130" s="187" t="s">
        <v>165</v>
      </c>
      <c r="B130" s="178"/>
      <c r="C130" s="182"/>
      <c r="D130" s="180"/>
      <c r="E130" s="181"/>
      <c r="F130" s="182"/>
      <c r="G130" s="183">
        <v>0</v>
      </c>
      <c r="H130" s="184">
        <v>0</v>
      </c>
      <c r="I130" s="182"/>
      <c r="J130" s="181"/>
      <c r="K130" s="185">
        <v>0</v>
      </c>
      <c r="L130" s="182">
        <v>0</v>
      </c>
      <c r="M130" s="182"/>
    </row>
    <row r="131" spans="1:13" ht="12.75" hidden="1">
      <c r="A131" s="186" t="s">
        <v>262</v>
      </c>
      <c r="B131" s="178"/>
      <c r="C131" s="182">
        <v>0</v>
      </c>
      <c r="D131" s="180">
        <v>0</v>
      </c>
      <c r="E131" s="181">
        <v>0</v>
      </c>
      <c r="F131" s="182">
        <v>0</v>
      </c>
      <c r="G131" s="183">
        <v>0</v>
      </c>
      <c r="H131" s="184">
        <v>0</v>
      </c>
      <c r="I131" s="182">
        <v>0</v>
      </c>
      <c r="J131" s="181">
        <v>0</v>
      </c>
      <c r="K131" s="185">
        <v>0</v>
      </c>
      <c r="L131" s="182">
        <v>0</v>
      </c>
      <c r="M131" s="182">
        <v>0</v>
      </c>
    </row>
    <row r="132" spans="1:13" ht="12.75" hidden="1">
      <c r="A132" s="187" t="s">
        <v>263</v>
      </c>
      <c r="B132" s="178"/>
      <c r="C132" s="182"/>
      <c r="D132" s="180"/>
      <c r="E132" s="181"/>
      <c r="F132" s="182"/>
      <c r="G132" s="183">
        <v>0</v>
      </c>
      <c r="H132" s="184">
        <v>0</v>
      </c>
      <c r="I132" s="182"/>
      <c r="J132" s="181"/>
      <c r="K132" s="185">
        <v>0</v>
      </c>
      <c r="L132" s="182">
        <v>0</v>
      </c>
      <c r="M132" s="182"/>
    </row>
    <row r="133" spans="1:13" ht="12.75" hidden="1">
      <c r="A133" s="187" t="s">
        <v>264</v>
      </c>
      <c r="B133" s="178"/>
      <c r="C133" s="182"/>
      <c r="D133" s="180"/>
      <c r="E133" s="181"/>
      <c r="F133" s="182"/>
      <c r="G133" s="183">
        <v>0</v>
      </c>
      <c r="H133" s="184">
        <v>0</v>
      </c>
      <c r="I133" s="182"/>
      <c r="J133" s="181"/>
      <c r="K133" s="185">
        <v>0</v>
      </c>
      <c r="L133" s="182">
        <v>0</v>
      </c>
      <c r="M133" s="182"/>
    </row>
    <row r="134" spans="1:13" ht="12.75" hidden="1">
      <c r="A134" s="186" t="s">
        <v>265</v>
      </c>
      <c r="B134" s="178"/>
      <c r="C134" s="182">
        <v>0</v>
      </c>
      <c r="D134" s="180">
        <v>0</v>
      </c>
      <c r="E134" s="181">
        <v>0</v>
      </c>
      <c r="F134" s="182">
        <v>0</v>
      </c>
      <c r="G134" s="183">
        <v>0</v>
      </c>
      <c r="H134" s="184">
        <v>0</v>
      </c>
      <c r="I134" s="182">
        <v>0</v>
      </c>
      <c r="J134" s="181">
        <v>0</v>
      </c>
      <c r="K134" s="185">
        <v>0</v>
      </c>
      <c r="L134" s="182">
        <v>0</v>
      </c>
      <c r="M134" s="182">
        <v>0</v>
      </c>
    </row>
    <row r="135" spans="1:13" ht="12.75" hidden="1">
      <c r="A135" s="187" t="s">
        <v>266</v>
      </c>
      <c r="B135" s="178"/>
      <c r="C135" s="182"/>
      <c r="D135" s="180"/>
      <c r="E135" s="181"/>
      <c r="F135" s="182"/>
      <c r="G135" s="183">
        <v>0</v>
      </c>
      <c r="H135" s="184">
        <v>0</v>
      </c>
      <c r="I135" s="182"/>
      <c r="J135" s="181"/>
      <c r="K135" s="185">
        <v>0</v>
      </c>
      <c r="L135" s="182">
        <v>0</v>
      </c>
      <c r="M135" s="182"/>
    </row>
    <row r="136" spans="1:13" ht="12.75" hidden="1">
      <c r="A136" s="187" t="s">
        <v>267</v>
      </c>
      <c r="B136" s="178"/>
      <c r="C136" s="182"/>
      <c r="D136" s="180"/>
      <c r="E136" s="181"/>
      <c r="F136" s="182"/>
      <c r="G136" s="183">
        <v>0</v>
      </c>
      <c r="H136" s="184">
        <v>0</v>
      </c>
      <c r="I136" s="182"/>
      <c r="J136" s="181"/>
      <c r="K136" s="185">
        <v>0</v>
      </c>
      <c r="L136" s="182">
        <v>0</v>
      </c>
      <c r="M136" s="182"/>
    </row>
    <row r="137" spans="1:13" ht="12.75" hidden="1">
      <c r="A137" s="187" t="s">
        <v>268</v>
      </c>
      <c r="B137" s="178"/>
      <c r="C137" s="182"/>
      <c r="D137" s="180"/>
      <c r="E137" s="181"/>
      <c r="F137" s="182"/>
      <c r="G137" s="183">
        <v>0</v>
      </c>
      <c r="H137" s="184">
        <v>0</v>
      </c>
      <c r="I137" s="182"/>
      <c r="J137" s="181"/>
      <c r="K137" s="185">
        <v>0</v>
      </c>
      <c r="L137" s="182">
        <v>0</v>
      </c>
      <c r="M137" s="182"/>
    </row>
    <row r="138" spans="1:13" ht="12.75" hidden="1">
      <c r="A138" s="187" t="s">
        <v>269</v>
      </c>
      <c r="B138" s="178"/>
      <c r="C138" s="182"/>
      <c r="D138" s="180"/>
      <c r="E138" s="181"/>
      <c r="F138" s="182"/>
      <c r="G138" s="183">
        <v>0</v>
      </c>
      <c r="H138" s="184">
        <v>0</v>
      </c>
      <c r="I138" s="182"/>
      <c r="J138" s="181"/>
      <c r="K138" s="185">
        <v>0</v>
      </c>
      <c r="L138" s="182">
        <v>0</v>
      </c>
      <c r="M138" s="182"/>
    </row>
    <row r="139" spans="1:13" ht="12.75" hidden="1">
      <c r="A139" s="187" t="s">
        <v>270</v>
      </c>
      <c r="B139" s="178"/>
      <c r="C139" s="182"/>
      <c r="D139" s="180"/>
      <c r="E139" s="181"/>
      <c r="F139" s="182"/>
      <c r="G139" s="183">
        <v>0</v>
      </c>
      <c r="H139" s="184">
        <v>0</v>
      </c>
      <c r="I139" s="182"/>
      <c r="J139" s="181"/>
      <c r="K139" s="185">
        <v>0</v>
      </c>
      <c r="L139" s="182">
        <v>0</v>
      </c>
      <c r="M139" s="182"/>
    </row>
    <row r="140" spans="1:13" ht="12.75" hidden="1">
      <c r="A140" s="187" t="s">
        <v>165</v>
      </c>
      <c r="B140" s="178"/>
      <c r="C140" s="182"/>
      <c r="D140" s="180"/>
      <c r="E140" s="181"/>
      <c r="F140" s="182"/>
      <c r="G140" s="183">
        <v>0</v>
      </c>
      <c r="H140" s="184">
        <v>0</v>
      </c>
      <c r="I140" s="182"/>
      <c r="J140" s="181"/>
      <c r="K140" s="185">
        <v>0</v>
      </c>
      <c r="L140" s="182">
        <v>0</v>
      </c>
      <c r="M140" s="182"/>
    </row>
    <row r="141" spans="1:13" ht="12.75" hidden="1">
      <c r="A141" s="186" t="s">
        <v>271</v>
      </c>
      <c r="B141" s="178"/>
      <c r="C141" s="182">
        <v>0</v>
      </c>
      <c r="D141" s="180">
        <v>0</v>
      </c>
      <c r="E141" s="181">
        <v>0</v>
      </c>
      <c r="F141" s="182">
        <v>0</v>
      </c>
      <c r="G141" s="183">
        <v>0</v>
      </c>
      <c r="H141" s="184">
        <v>0</v>
      </c>
      <c r="I141" s="182">
        <v>0</v>
      </c>
      <c r="J141" s="181">
        <v>0</v>
      </c>
      <c r="K141" s="185">
        <v>0</v>
      </c>
      <c r="L141" s="182">
        <v>0</v>
      </c>
      <c r="M141" s="182">
        <v>0</v>
      </c>
    </row>
    <row r="142" spans="1:13" ht="12.75" hidden="1">
      <c r="A142" s="187" t="s">
        <v>272</v>
      </c>
      <c r="B142" s="178"/>
      <c r="C142" s="182"/>
      <c r="D142" s="180"/>
      <c r="E142" s="181"/>
      <c r="F142" s="182"/>
      <c r="G142" s="183">
        <v>0</v>
      </c>
      <c r="H142" s="184">
        <v>0</v>
      </c>
      <c r="I142" s="182"/>
      <c r="J142" s="181"/>
      <c r="K142" s="185">
        <v>0</v>
      </c>
      <c r="L142" s="182">
        <v>0</v>
      </c>
      <c r="M142" s="182"/>
    </row>
    <row r="143" spans="1:13" ht="12.75" hidden="1">
      <c r="A143" s="187" t="s">
        <v>273</v>
      </c>
      <c r="B143" s="178"/>
      <c r="C143" s="182"/>
      <c r="D143" s="180"/>
      <c r="E143" s="181"/>
      <c r="F143" s="182"/>
      <c r="G143" s="183">
        <v>0</v>
      </c>
      <c r="H143" s="184">
        <v>0</v>
      </c>
      <c r="I143" s="182"/>
      <c r="J143" s="181"/>
      <c r="K143" s="185">
        <v>0</v>
      </c>
      <c r="L143" s="182">
        <v>0</v>
      </c>
      <c r="M143" s="182"/>
    </row>
    <row r="144" spans="1:13" ht="12.75" hidden="1">
      <c r="A144" s="187" t="s">
        <v>274</v>
      </c>
      <c r="B144" s="178"/>
      <c r="C144" s="182"/>
      <c r="D144" s="180"/>
      <c r="E144" s="181"/>
      <c r="F144" s="182"/>
      <c r="G144" s="183">
        <v>0</v>
      </c>
      <c r="H144" s="184">
        <v>0</v>
      </c>
      <c r="I144" s="182"/>
      <c r="J144" s="181"/>
      <c r="K144" s="185">
        <v>0</v>
      </c>
      <c r="L144" s="182">
        <v>0</v>
      </c>
      <c r="M144" s="182"/>
    </row>
    <row r="145" spans="1:13" ht="12.75" hidden="1">
      <c r="A145" s="187" t="s">
        <v>275</v>
      </c>
      <c r="B145" s="178"/>
      <c r="C145" s="182"/>
      <c r="D145" s="180"/>
      <c r="E145" s="181"/>
      <c r="F145" s="182"/>
      <c r="G145" s="183">
        <v>0</v>
      </c>
      <c r="H145" s="184">
        <v>0</v>
      </c>
      <c r="I145" s="182"/>
      <c r="J145" s="181"/>
      <c r="K145" s="185">
        <v>0</v>
      </c>
      <c r="L145" s="182">
        <v>0</v>
      </c>
      <c r="M145" s="182"/>
    </row>
    <row r="146" spans="1:13" ht="12.75" hidden="1">
      <c r="A146" s="187" t="s">
        <v>276</v>
      </c>
      <c r="B146" s="178"/>
      <c r="C146" s="182"/>
      <c r="D146" s="180"/>
      <c r="E146" s="181"/>
      <c r="F146" s="182"/>
      <c r="G146" s="183">
        <v>0</v>
      </c>
      <c r="H146" s="184">
        <v>0</v>
      </c>
      <c r="I146" s="182"/>
      <c r="J146" s="181"/>
      <c r="K146" s="185">
        <v>0</v>
      </c>
      <c r="L146" s="182">
        <v>0</v>
      </c>
      <c r="M146" s="182"/>
    </row>
    <row r="147" spans="1:13" ht="12.75" hidden="1">
      <c r="A147" s="187" t="s">
        <v>165</v>
      </c>
      <c r="B147" s="178"/>
      <c r="C147" s="182"/>
      <c r="D147" s="180"/>
      <c r="E147" s="181"/>
      <c r="F147" s="182"/>
      <c r="G147" s="183">
        <v>0</v>
      </c>
      <c r="H147" s="184">
        <v>0</v>
      </c>
      <c r="I147" s="182"/>
      <c r="J147" s="181"/>
      <c r="K147" s="185">
        <v>0</v>
      </c>
      <c r="L147" s="182">
        <v>0</v>
      </c>
      <c r="M147" s="182"/>
    </row>
    <row r="148" spans="1:13" ht="12.75" hidden="1">
      <c r="A148" s="186" t="s">
        <v>277</v>
      </c>
      <c r="B148" s="178"/>
      <c r="C148" s="182">
        <v>0</v>
      </c>
      <c r="D148" s="180">
        <v>0</v>
      </c>
      <c r="E148" s="181">
        <v>0</v>
      </c>
      <c r="F148" s="182">
        <v>0</v>
      </c>
      <c r="G148" s="183">
        <v>0</v>
      </c>
      <c r="H148" s="184">
        <v>0</v>
      </c>
      <c r="I148" s="182">
        <v>0</v>
      </c>
      <c r="J148" s="181">
        <v>0</v>
      </c>
      <c r="K148" s="185">
        <v>0</v>
      </c>
      <c r="L148" s="182">
        <v>0</v>
      </c>
      <c r="M148" s="182">
        <v>0</v>
      </c>
    </row>
    <row r="149" spans="1:13" ht="12.75" hidden="1">
      <c r="A149" s="187" t="s">
        <v>278</v>
      </c>
      <c r="B149" s="178"/>
      <c r="C149" s="182"/>
      <c r="D149" s="180"/>
      <c r="E149" s="181"/>
      <c r="F149" s="182"/>
      <c r="G149" s="183">
        <v>0</v>
      </c>
      <c r="H149" s="184">
        <v>0</v>
      </c>
      <c r="I149" s="182"/>
      <c r="J149" s="181"/>
      <c r="K149" s="185">
        <v>0</v>
      </c>
      <c r="L149" s="182">
        <v>0</v>
      </c>
      <c r="M149" s="182"/>
    </row>
    <row r="150" spans="1:13" ht="12.75" hidden="1">
      <c r="A150" s="187" t="s">
        <v>279</v>
      </c>
      <c r="B150" s="178"/>
      <c r="C150" s="182"/>
      <c r="D150" s="180"/>
      <c r="E150" s="181"/>
      <c r="F150" s="182"/>
      <c r="G150" s="183">
        <v>0</v>
      </c>
      <c r="H150" s="184">
        <v>0</v>
      </c>
      <c r="I150" s="182"/>
      <c r="J150" s="181"/>
      <c r="K150" s="185">
        <v>0</v>
      </c>
      <c r="L150" s="182">
        <v>0</v>
      </c>
      <c r="M150" s="182"/>
    </row>
    <row r="151" spans="1:13" ht="12.75" hidden="1">
      <c r="A151" s="187" t="s">
        <v>165</v>
      </c>
      <c r="B151" s="178"/>
      <c r="C151" s="182"/>
      <c r="D151" s="180"/>
      <c r="E151" s="181"/>
      <c r="F151" s="182"/>
      <c r="G151" s="183">
        <v>0</v>
      </c>
      <c r="H151" s="184">
        <v>0</v>
      </c>
      <c r="I151" s="182"/>
      <c r="J151" s="181"/>
      <c r="K151" s="185">
        <v>0</v>
      </c>
      <c r="L151" s="182">
        <v>0</v>
      </c>
      <c r="M151" s="182"/>
    </row>
    <row r="152" spans="1:13" ht="12.75" hidden="1">
      <c r="A152" s="186" t="s">
        <v>280</v>
      </c>
      <c r="B152" s="178"/>
      <c r="C152" s="182">
        <v>0</v>
      </c>
      <c r="D152" s="180">
        <v>0</v>
      </c>
      <c r="E152" s="181">
        <v>0</v>
      </c>
      <c r="F152" s="182">
        <v>0</v>
      </c>
      <c r="G152" s="183">
        <v>0</v>
      </c>
      <c r="H152" s="184">
        <v>0</v>
      </c>
      <c r="I152" s="182">
        <v>0</v>
      </c>
      <c r="J152" s="181">
        <v>0</v>
      </c>
      <c r="K152" s="185">
        <v>0</v>
      </c>
      <c r="L152" s="182">
        <v>0</v>
      </c>
      <c r="M152" s="182">
        <v>0</v>
      </c>
    </row>
    <row r="153" spans="1:13" ht="12.75" hidden="1">
      <c r="A153" s="187" t="s">
        <v>281</v>
      </c>
      <c r="B153" s="178"/>
      <c r="C153" s="182"/>
      <c r="D153" s="180"/>
      <c r="E153" s="181"/>
      <c r="F153" s="182"/>
      <c r="G153" s="183">
        <v>0</v>
      </c>
      <c r="H153" s="184">
        <v>0</v>
      </c>
      <c r="I153" s="182"/>
      <c r="J153" s="181"/>
      <c r="K153" s="185">
        <v>0</v>
      </c>
      <c r="L153" s="182">
        <v>0</v>
      </c>
      <c r="M153" s="182"/>
    </row>
    <row r="154" spans="1:13" ht="12.75" hidden="1">
      <c r="A154" s="187" t="s">
        <v>282</v>
      </c>
      <c r="B154" s="178"/>
      <c r="C154" s="182"/>
      <c r="D154" s="180"/>
      <c r="E154" s="181"/>
      <c r="F154" s="182"/>
      <c r="G154" s="183">
        <v>0</v>
      </c>
      <c r="H154" s="184">
        <v>0</v>
      </c>
      <c r="I154" s="182"/>
      <c r="J154" s="181"/>
      <c r="K154" s="185">
        <v>0</v>
      </c>
      <c r="L154" s="182">
        <v>0</v>
      </c>
      <c r="M154" s="182"/>
    </row>
    <row r="155" spans="1:13" ht="12.75" hidden="1">
      <c r="A155" s="187" t="s">
        <v>283</v>
      </c>
      <c r="B155" s="178"/>
      <c r="C155" s="182"/>
      <c r="D155" s="180"/>
      <c r="E155" s="181"/>
      <c r="F155" s="182"/>
      <c r="G155" s="183">
        <v>0</v>
      </c>
      <c r="H155" s="184">
        <v>0</v>
      </c>
      <c r="I155" s="182"/>
      <c r="J155" s="181"/>
      <c r="K155" s="185">
        <v>0</v>
      </c>
      <c r="L155" s="182">
        <v>0</v>
      </c>
      <c r="M155" s="182"/>
    </row>
    <row r="156" spans="1:13" ht="12.75" hidden="1">
      <c r="A156" s="187" t="s">
        <v>284</v>
      </c>
      <c r="B156" s="178"/>
      <c r="C156" s="182"/>
      <c r="D156" s="180"/>
      <c r="E156" s="181"/>
      <c r="F156" s="182"/>
      <c r="G156" s="183">
        <v>0</v>
      </c>
      <c r="H156" s="184">
        <v>0</v>
      </c>
      <c r="I156" s="182"/>
      <c r="J156" s="181"/>
      <c r="K156" s="185">
        <v>0</v>
      </c>
      <c r="L156" s="182">
        <v>0</v>
      </c>
      <c r="M156" s="182"/>
    </row>
    <row r="157" spans="1:13" ht="12.75" hidden="1">
      <c r="A157" s="187" t="s">
        <v>165</v>
      </c>
      <c r="B157" s="178"/>
      <c r="C157" s="182"/>
      <c r="D157" s="180"/>
      <c r="E157" s="181"/>
      <c r="F157" s="182"/>
      <c r="G157" s="183">
        <v>0</v>
      </c>
      <c r="H157" s="184">
        <v>0</v>
      </c>
      <c r="I157" s="182"/>
      <c r="J157" s="181"/>
      <c r="K157" s="185">
        <v>0</v>
      </c>
      <c r="L157" s="182">
        <v>0</v>
      </c>
      <c r="M157" s="182"/>
    </row>
    <row r="158" spans="1:13" ht="12.75" hidden="1">
      <c r="A158" s="186" t="s">
        <v>285</v>
      </c>
      <c r="B158" s="178"/>
      <c r="C158" s="182">
        <v>0</v>
      </c>
      <c r="D158" s="180">
        <v>0</v>
      </c>
      <c r="E158" s="181">
        <v>0</v>
      </c>
      <c r="F158" s="182">
        <v>0</v>
      </c>
      <c r="G158" s="183">
        <v>0</v>
      </c>
      <c r="H158" s="184">
        <v>0</v>
      </c>
      <c r="I158" s="182">
        <v>0</v>
      </c>
      <c r="J158" s="181">
        <v>0</v>
      </c>
      <c r="K158" s="185">
        <v>0</v>
      </c>
      <c r="L158" s="182">
        <v>0</v>
      </c>
      <c r="M158" s="182">
        <v>0</v>
      </c>
    </row>
    <row r="159" spans="1:13" ht="12.75" hidden="1">
      <c r="A159" s="187" t="s">
        <v>286</v>
      </c>
      <c r="B159" s="178"/>
      <c r="C159" s="182"/>
      <c r="D159" s="180"/>
      <c r="E159" s="181"/>
      <c r="F159" s="182"/>
      <c r="G159" s="183">
        <v>0</v>
      </c>
      <c r="H159" s="184">
        <v>0</v>
      </c>
      <c r="I159" s="182"/>
      <c r="J159" s="181"/>
      <c r="K159" s="185">
        <v>0</v>
      </c>
      <c r="L159" s="182">
        <v>0</v>
      </c>
      <c r="M159" s="182"/>
    </row>
    <row r="160" spans="1:13" ht="12.75" hidden="1">
      <c r="A160" s="187" t="s">
        <v>287</v>
      </c>
      <c r="B160" s="178"/>
      <c r="C160" s="182"/>
      <c r="D160" s="180"/>
      <c r="E160" s="181"/>
      <c r="F160" s="182"/>
      <c r="G160" s="183">
        <v>0</v>
      </c>
      <c r="H160" s="184">
        <v>0</v>
      </c>
      <c r="I160" s="182"/>
      <c r="J160" s="181"/>
      <c r="K160" s="185">
        <v>0</v>
      </c>
      <c r="L160" s="182">
        <v>0</v>
      </c>
      <c r="M160" s="182"/>
    </row>
    <row r="161" spans="1:13" ht="12.75" hidden="1">
      <c r="A161" s="187" t="s">
        <v>288</v>
      </c>
      <c r="B161" s="178"/>
      <c r="C161" s="182"/>
      <c r="D161" s="180"/>
      <c r="E161" s="181"/>
      <c r="F161" s="182"/>
      <c r="G161" s="183">
        <v>0</v>
      </c>
      <c r="H161" s="184">
        <v>0</v>
      </c>
      <c r="I161" s="182"/>
      <c r="J161" s="181"/>
      <c r="K161" s="185">
        <v>0</v>
      </c>
      <c r="L161" s="182">
        <v>0</v>
      </c>
      <c r="M161" s="182"/>
    </row>
    <row r="162" spans="1:13" ht="12.75" hidden="1">
      <c r="A162" s="187" t="s">
        <v>289</v>
      </c>
      <c r="B162" s="178"/>
      <c r="C162" s="182"/>
      <c r="D162" s="180"/>
      <c r="E162" s="181"/>
      <c r="F162" s="182"/>
      <c r="G162" s="183">
        <v>0</v>
      </c>
      <c r="H162" s="184">
        <v>0</v>
      </c>
      <c r="I162" s="182"/>
      <c r="J162" s="181"/>
      <c r="K162" s="185">
        <v>0</v>
      </c>
      <c r="L162" s="182">
        <v>0</v>
      </c>
      <c r="M162" s="182"/>
    </row>
    <row r="163" spans="1:13" ht="12.75" hidden="1">
      <c r="A163" s="187" t="s">
        <v>290</v>
      </c>
      <c r="B163" s="178"/>
      <c r="C163" s="182"/>
      <c r="D163" s="180"/>
      <c r="E163" s="181"/>
      <c r="F163" s="182"/>
      <c r="G163" s="183">
        <v>0</v>
      </c>
      <c r="H163" s="184">
        <v>0</v>
      </c>
      <c r="I163" s="182"/>
      <c r="J163" s="181"/>
      <c r="K163" s="185">
        <v>0</v>
      </c>
      <c r="L163" s="182">
        <v>0</v>
      </c>
      <c r="M163" s="182"/>
    </row>
    <row r="164" spans="1:13" ht="12.75" hidden="1">
      <c r="A164" s="187" t="s">
        <v>165</v>
      </c>
      <c r="B164" s="178"/>
      <c r="C164" s="182"/>
      <c r="D164" s="180"/>
      <c r="E164" s="181"/>
      <c r="F164" s="182"/>
      <c r="G164" s="183">
        <v>0</v>
      </c>
      <c r="H164" s="184">
        <v>0</v>
      </c>
      <c r="I164" s="182"/>
      <c r="J164" s="181"/>
      <c r="K164" s="185">
        <v>0</v>
      </c>
      <c r="L164" s="182">
        <v>0</v>
      </c>
      <c r="M164" s="182"/>
    </row>
    <row r="165" spans="1:13" ht="12.75" hidden="1">
      <c r="A165" s="186" t="s">
        <v>291</v>
      </c>
      <c r="B165" s="178"/>
      <c r="C165" s="182">
        <v>0</v>
      </c>
      <c r="D165" s="180">
        <v>0</v>
      </c>
      <c r="E165" s="181">
        <v>0</v>
      </c>
      <c r="F165" s="182">
        <v>0</v>
      </c>
      <c r="G165" s="183">
        <v>0</v>
      </c>
      <c r="H165" s="184">
        <v>0</v>
      </c>
      <c r="I165" s="182">
        <v>0</v>
      </c>
      <c r="J165" s="181">
        <v>0</v>
      </c>
      <c r="K165" s="185">
        <v>0</v>
      </c>
      <c r="L165" s="182">
        <v>0</v>
      </c>
      <c r="M165" s="182">
        <v>0</v>
      </c>
    </row>
    <row r="166" spans="1:13" ht="12.75" hidden="1">
      <c r="A166" s="187" t="s">
        <v>292</v>
      </c>
      <c r="B166" s="178"/>
      <c r="C166" s="182"/>
      <c r="D166" s="180"/>
      <c r="E166" s="181"/>
      <c r="F166" s="182"/>
      <c r="G166" s="183">
        <v>0</v>
      </c>
      <c r="H166" s="184">
        <v>0</v>
      </c>
      <c r="I166" s="182"/>
      <c r="J166" s="181"/>
      <c r="K166" s="185">
        <v>0</v>
      </c>
      <c r="L166" s="182">
        <v>0</v>
      </c>
      <c r="M166" s="182"/>
    </row>
    <row r="167" spans="1:13" ht="12.75" hidden="1">
      <c r="A167" s="187" t="s">
        <v>293</v>
      </c>
      <c r="B167" s="178"/>
      <c r="C167" s="182"/>
      <c r="D167" s="180"/>
      <c r="E167" s="181"/>
      <c r="F167" s="182"/>
      <c r="G167" s="183">
        <v>0</v>
      </c>
      <c r="H167" s="184">
        <v>0</v>
      </c>
      <c r="I167" s="182"/>
      <c r="J167" s="181"/>
      <c r="K167" s="185">
        <v>0</v>
      </c>
      <c r="L167" s="182">
        <v>0</v>
      </c>
      <c r="M167" s="182"/>
    </row>
    <row r="168" spans="1:13" ht="12.75" hidden="1">
      <c r="A168" s="187" t="s">
        <v>294</v>
      </c>
      <c r="B168" s="178"/>
      <c r="C168" s="182"/>
      <c r="D168" s="180"/>
      <c r="E168" s="181"/>
      <c r="F168" s="182"/>
      <c r="G168" s="183">
        <v>0</v>
      </c>
      <c r="H168" s="184">
        <v>0</v>
      </c>
      <c r="I168" s="182"/>
      <c r="J168" s="181"/>
      <c r="K168" s="185">
        <v>0</v>
      </c>
      <c r="L168" s="182">
        <v>0</v>
      </c>
      <c r="M168" s="182"/>
    </row>
    <row r="169" spans="1:13" ht="12.75" customHeight="1">
      <c r="A169" s="187" t="s">
        <v>165</v>
      </c>
      <c r="B169" s="178"/>
      <c r="C169" s="182"/>
      <c r="D169" s="180"/>
      <c r="E169" s="181"/>
      <c r="F169" s="182"/>
      <c r="G169" s="183">
        <v>0</v>
      </c>
      <c r="H169" s="184">
        <v>0</v>
      </c>
      <c r="I169" s="182"/>
      <c r="J169" s="181"/>
      <c r="K169" s="185">
        <v>0</v>
      </c>
      <c r="L169" s="182">
        <v>0</v>
      </c>
      <c r="M169" s="182"/>
    </row>
    <row r="170" spans="1:13" ht="12.75">
      <c r="A170" s="186" t="s">
        <v>295</v>
      </c>
      <c r="B170" s="178" t="s">
        <v>296</v>
      </c>
      <c r="C170" s="182">
        <v>13279</v>
      </c>
      <c r="D170" s="180">
        <v>13279</v>
      </c>
      <c r="E170" s="181">
        <v>0</v>
      </c>
      <c r="F170" s="182">
        <v>4920.1400000000003</v>
      </c>
      <c r="G170" s="183">
        <v>2.9166668272170987E-3</v>
      </c>
      <c r="H170" s="184">
        <v>8358.86</v>
      </c>
      <c r="I170" s="182">
        <v>2278.04</v>
      </c>
      <c r="J170" s="181">
        <v>4007.68</v>
      </c>
      <c r="K170" s="185">
        <v>7.1427108705786613E-3</v>
      </c>
      <c r="L170" s="182">
        <v>9271.32</v>
      </c>
      <c r="M170" s="182">
        <v>0</v>
      </c>
    </row>
    <row r="171" spans="1:13" ht="12.75" hidden="1">
      <c r="A171" s="187" t="s">
        <v>297</v>
      </c>
      <c r="B171" s="178"/>
      <c r="C171" s="182"/>
      <c r="D171" s="180"/>
      <c r="E171" s="181"/>
      <c r="F171" s="182"/>
      <c r="G171" s="183">
        <v>0</v>
      </c>
      <c r="H171" s="184">
        <v>0</v>
      </c>
      <c r="I171" s="182"/>
      <c r="J171" s="181"/>
      <c r="K171" s="185">
        <v>0</v>
      </c>
      <c r="L171" s="182">
        <v>0</v>
      </c>
      <c r="M171" s="182"/>
    </row>
    <row r="172" spans="1:13" ht="12.75" hidden="1">
      <c r="A172" s="187" t="s">
        <v>298</v>
      </c>
      <c r="B172" s="178"/>
      <c r="C172" s="182"/>
      <c r="D172" s="180"/>
      <c r="E172" s="181"/>
      <c r="F172" s="182"/>
      <c r="G172" s="183">
        <v>0</v>
      </c>
      <c r="H172" s="184">
        <v>0</v>
      </c>
      <c r="I172" s="182"/>
      <c r="J172" s="181"/>
      <c r="K172" s="185">
        <v>0</v>
      </c>
      <c r="L172" s="182">
        <v>0</v>
      </c>
      <c r="M172" s="182"/>
    </row>
    <row r="173" spans="1:13" ht="12.75" hidden="1">
      <c r="A173" s="187" t="s">
        <v>299</v>
      </c>
      <c r="B173" s="178"/>
      <c r="C173" s="182"/>
      <c r="D173" s="180"/>
      <c r="E173" s="181"/>
      <c r="F173" s="182"/>
      <c r="G173" s="183">
        <v>0</v>
      </c>
      <c r="H173" s="184">
        <v>0</v>
      </c>
      <c r="I173" s="182"/>
      <c r="J173" s="181"/>
      <c r="K173" s="185">
        <v>0</v>
      </c>
      <c r="L173" s="182">
        <v>0</v>
      </c>
      <c r="M173" s="182"/>
    </row>
    <row r="174" spans="1:13" ht="12.75" hidden="1">
      <c r="A174" s="187" t="s">
        <v>300</v>
      </c>
      <c r="B174" s="178"/>
      <c r="C174" s="182"/>
      <c r="D174" s="180"/>
      <c r="E174" s="181"/>
      <c r="F174" s="182"/>
      <c r="G174" s="183">
        <v>0</v>
      </c>
      <c r="H174" s="184">
        <v>0</v>
      </c>
      <c r="I174" s="182"/>
      <c r="J174" s="181"/>
      <c r="K174" s="185">
        <v>0</v>
      </c>
      <c r="L174" s="182">
        <v>0</v>
      </c>
      <c r="M174" s="182"/>
    </row>
    <row r="175" spans="1:13" ht="12.75" hidden="1">
      <c r="A175" s="187" t="s">
        <v>301</v>
      </c>
      <c r="B175" s="178"/>
      <c r="C175" s="182"/>
      <c r="D175" s="180"/>
      <c r="E175" s="181"/>
      <c r="F175" s="182"/>
      <c r="G175" s="183">
        <v>0</v>
      </c>
      <c r="H175" s="184">
        <v>0</v>
      </c>
      <c r="I175" s="182"/>
      <c r="J175" s="181"/>
      <c r="K175" s="185">
        <v>0</v>
      </c>
      <c r="L175" s="182">
        <v>0</v>
      </c>
      <c r="M175" s="182"/>
    </row>
    <row r="176" spans="1:13" ht="12.75">
      <c r="A176" s="187" t="s">
        <v>302</v>
      </c>
      <c r="B176" s="188" t="s">
        <v>303</v>
      </c>
      <c r="C176" s="182">
        <v>13279</v>
      </c>
      <c r="D176" s="180">
        <v>13279</v>
      </c>
      <c r="E176" s="181">
        <v>0</v>
      </c>
      <c r="F176" s="182">
        <v>4920.1400000000003</v>
      </c>
      <c r="G176" s="183">
        <v>2.9166668272170987E-3</v>
      </c>
      <c r="H176" s="184">
        <v>8358.86</v>
      </c>
      <c r="I176" s="182">
        <v>2278.04</v>
      </c>
      <c r="J176" s="181">
        <v>4007.68</v>
      </c>
      <c r="K176" s="185">
        <v>7.1427108705786613E-3</v>
      </c>
      <c r="L176" s="182">
        <v>9271.32</v>
      </c>
      <c r="M176" s="189">
        <v>0</v>
      </c>
    </row>
    <row r="177" spans="1:14" ht="12.75" hidden="1">
      <c r="A177" s="187" t="s">
        <v>304</v>
      </c>
      <c r="B177" s="178"/>
      <c r="C177" s="182"/>
      <c r="D177" s="180"/>
      <c r="E177" s="181"/>
      <c r="F177" s="182"/>
      <c r="G177" s="183">
        <v>0</v>
      </c>
      <c r="H177" s="184">
        <v>0</v>
      </c>
      <c r="I177" s="182"/>
      <c r="J177" s="181"/>
      <c r="K177" s="185">
        <v>0</v>
      </c>
      <c r="L177" s="182">
        <v>0</v>
      </c>
      <c r="M177" s="182"/>
    </row>
    <row r="178" spans="1:14" ht="12.75" hidden="1">
      <c r="A178" s="187" t="s">
        <v>165</v>
      </c>
      <c r="B178" s="178"/>
      <c r="C178" s="182"/>
      <c r="D178" s="180"/>
      <c r="E178" s="181"/>
      <c r="F178" s="182"/>
      <c r="G178" s="183">
        <v>0</v>
      </c>
      <c r="H178" s="184">
        <v>0</v>
      </c>
      <c r="I178" s="182"/>
      <c r="J178" s="181"/>
      <c r="K178" s="185">
        <v>0</v>
      </c>
      <c r="L178" s="182">
        <v>0</v>
      </c>
      <c r="M178" s="182"/>
    </row>
    <row r="179" spans="1:14" ht="12.75" hidden="1">
      <c r="A179" s="186" t="s">
        <v>124</v>
      </c>
      <c r="B179" s="178"/>
      <c r="C179" s="182"/>
      <c r="D179" s="180"/>
      <c r="E179" s="181"/>
      <c r="F179" s="182"/>
      <c r="G179" s="183">
        <v>0</v>
      </c>
      <c r="H179" s="184">
        <v>0</v>
      </c>
      <c r="I179" s="182"/>
      <c r="J179" s="181"/>
      <c r="K179" s="185">
        <v>0</v>
      </c>
      <c r="L179" s="182">
        <v>0</v>
      </c>
      <c r="M179" s="182">
        <v>0</v>
      </c>
    </row>
    <row r="180" spans="1:14" ht="12.75">
      <c r="A180" s="186" t="s">
        <v>305</v>
      </c>
      <c r="B180" s="178"/>
      <c r="C180" s="190">
        <v>0</v>
      </c>
      <c r="D180" s="180">
        <v>0</v>
      </c>
      <c r="E180" s="181">
        <v>0</v>
      </c>
      <c r="F180" s="182">
        <v>0</v>
      </c>
      <c r="G180" s="183">
        <v>0</v>
      </c>
      <c r="H180" s="184">
        <v>0</v>
      </c>
      <c r="I180" s="182">
        <v>0</v>
      </c>
      <c r="J180" s="181">
        <v>0</v>
      </c>
      <c r="K180" s="185">
        <v>0</v>
      </c>
      <c r="L180" s="190">
        <v>0</v>
      </c>
      <c r="M180" s="190">
        <v>0</v>
      </c>
    </row>
    <row r="181" spans="1:14" ht="12.75">
      <c r="A181" s="191" t="s">
        <v>306</v>
      </c>
      <c r="B181" s="192"/>
      <c r="C181" s="193">
        <v>300767</v>
      </c>
      <c r="D181" s="192">
        <v>1956637</v>
      </c>
      <c r="E181" s="192">
        <v>523554.24</v>
      </c>
      <c r="F181" s="192">
        <v>1686905.0499999998</v>
      </c>
      <c r="G181" s="194">
        <v>1</v>
      </c>
      <c r="H181" s="192">
        <v>269731.95000000019</v>
      </c>
      <c r="I181" s="192">
        <v>176413.28</v>
      </c>
      <c r="J181" s="192">
        <v>561086.69000000006</v>
      </c>
      <c r="K181" s="194">
        <v>1</v>
      </c>
      <c r="L181" s="193">
        <v>1395550.31</v>
      </c>
      <c r="M181" s="193">
        <v>0</v>
      </c>
      <c r="N181" s="195"/>
    </row>
    <row r="182" spans="1:14" ht="12.75" customHeight="1">
      <c r="A182" s="317" t="str">
        <f>'Anexo_1_-_Balanço_Orçamentário'!A125:K125</f>
        <v>FONTE: Sistema FIPLAN, Unidade Responsável: SEFAZ/SATE. Emissão: em 20/01/2025</v>
      </c>
      <c r="B182" s="317"/>
      <c r="C182" s="317"/>
      <c r="D182" s="317"/>
      <c r="E182" s="317"/>
      <c r="F182" s="317"/>
      <c r="G182" s="317"/>
      <c r="H182" s="317"/>
      <c r="I182" s="317"/>
      <c r="J182" s="317"/>
      <c r="K182" s="317"/>
      <c r="L182" s="317"/>
      <c r="M182" s="317"/>
      <c r="N182" s="196"/>
    </row>
    <row r="183" spans="1:14" ht="12.75">
      <c r="A183" s="311"/>
      <c r="B183" s="311"/>
      <c r="C183" s="311"/>
      <c r="D183" s="311"/>
      <c r="E183" s="311"/>
      <c r="F183" s="311"/>
      <c r="G183" s="311"/>
      <c r="H183" s="311"/>
      <c r="I183" s="311"/>
      <c r="J183" s="311"/>
      <c r="K183" s="311"/>
      <c r="L183" s="311"/>
      <c r="M183" s="311"/>
      <c r="N183" s="197"/>
    </row>
    <row r="184" spans="1:14" ht="12.75">
      <c r="A184" s="312"/>
      <c r="B184" s="312"/>
      <c r="C184" s="312"/>
      <c r="D184" s="312"/>
      <c r="E184" s="312"/>
      <c r="F184" s="312"/>
      <c r="G184" s="312"/>
      <c r="H184" s="312"/>
      <c r="I184" s="312"/>
      <c r="J184" s="312"/>
      <c r="K184" s="312"/>
      <c r="L184" s="312"/>
      <c r="M184" s="312"/>
      <c r="N184" s="197"/>
    </row>
    <row r="185" spans="1:14" ht="12.75" hidden="1">
      <c r="A185" s="313"/>
      <c r="B185" s="313"/>
      <c r="C185" s="313"/>
      <c r="D185" s="313"/>
      <c r="E185" s="313"/>
      <c r="F185" s="313"/>
      <c r="G185" s="313"/>
      <c r="H185" s="313"/>
      <c r="I185" s="313"/>
      <c r="J185" s="313"/>
      <c r="K185" s="313"/>
      <c r="L185" s="197"/>
      <c r="M185" s="197"/>
      <c r="N185" s="197"/>
    </row>
    <row r="186" spans="1:14" ht="16.5" hidden="1" customHeight="1">
      <c r="A186" s="163"/>
      <c r="B186" s="164"/>
      <c r="C186" s="164" t="s">
        <v>95</v>
      </c>
      <c r="D186" s="164" t="s">
        <v>95</v>
      </c>
      <c r="E186" s="314" t="s">
        <v>96</v>
      </c>
      <c r="F186" s="314"/>
      <c r="G186" s="314"/>
      <c r="H186" s="165" t="s">
        <v>11</v>
      </c>
      <c r="I186" s="314" t="s">
        <v>97</v>
      </c>
      <c r="J186" s="314"/>
      <c r="K186" s="314"/>
      <c r="L186" s="165" t="s">
        <v>11</v>
      </c>
      <c r="M186" s="315" t="s">
        <v>155</v>
      </c>
    </row>
    <row r="187" spans="1:14" ht="22.5" hidden="1" customHeight="1">
      <c r="A187" s="166" t="s">
        <v>307</v>
      </c>
      <c r="B187" s="167"/>
      <c r="C187" s="167" t="s">
        <v>101</v>
      </c>
      <c r="D187" s="167" t="s">
        <v>102</v>
      </c>
      <c r="E187" s="168" t="s">
        <v>13</v>
      </c>
      <c r="F187" s="168" t="s">
        <v>15</v>
      </c>
      <c r="G187" s="169" t="s">
        <v>14</v>
      </c>
      <c r="H187" s="170"/>
      <c r="I187" s="168" t="s">
        <v>13</v>
      </c>
      <c r="J187" s="168" t="s">
        <v>15</v>
      </c>
      <c r="K187" s="169" t="s">
        <v>14</v>
      </c>
      <c r="L187" s="170"/>
      <c r="M187" s="315"/>
    </row>
    <row r="188" spans="1:14" ht="20.85" hidden="1" customHeight="1">
      <c r="A188" s="171"/>
      <c r="B188" s="171"/>
      <c r="C188" s="171"/>
      <c r="D188" s="173" t="s">
        <v>16</v>
      </c>
      <c r="E188" s="173"/>
      <c r="F188" s="173" t="s">
        <v>17</v>
      </c>
      <c r="G188" s="174" t="s">
        <v>157</v>
      </c>
      <c r="H188" s="175" t="s">
        <v>158</v>
      </c>
      <c r="I188" s="173"/>
      <c r="J188" s="173" t="s">
        <v>106</v>
      </c>
      <c r="K188" s="174" t="s">
        <v>159</v>
      </c>
      <c r="L188" s="175" t="s">
        <v>160</v>
      </c>
      <c r="M188" s="315"/>
    </row>
    <row r="189" spans="1:14" ht="11.25" hidden="1" customHeight="1">
      <c r="A189" s="198" t="s">
        <v>308</v>
      </c>
      <c r="B189" s="199"/>
      <c r="C189" s="199">
        <f>SUM(C190,C194,C198,C202,C215,C220,C225,C229,C235,C241,C249,C255,C265,C269,C274,C279,C283,C287,C294,C299,C306,C309,C316,C323,C327,C333,C340,C345,C354)</f>
        <v>0</v>
      </c>
      <c r="D189" s="199">
        <f>SUM(D190,D194,D198,D202,D215,D220,D225,D229,D235,D241,D249,D255,D265,D269,D274,D279,D283,D287,D294,D299,D306,D309,D316,D323,D327,D333,D340,D345,D354)</f>
        <v>0</v>
      </c>
      <c r="E189" s="199">
        <f>SUM(E190,E194,E198,E202,E215,E220,E225,E229,E235,E241,E249,E255,E265,E269,E274,E279,E283,E287,E294,E299,E306,E309,E316,E323,E327,E333,E340,E345,E354)</f>
        <v>0</v>
      </c>
      <c r="F189" s="199">
        <f>SUM(F190,F194,F198,F202,F215,F220,F225,F229,F235,F241,F249,F255,F265,F269,F274,F279,F283,F287,F294,F299,F306,F309,F316,F323,F327,F333,F340,F345,F354)</f>
        <v>0</v>
      </c>
      <c r="G189" s="200">
        <f t="shared" ref="G189:G220" si="0">F189/F$181</f>
        <v>0</v>
      </c>
      <c r="H189" s="199">
        <f t="shared" ref="H189:H220" si="1">D189-F189</f>
        <v>0</v>
      </c>
      <c r="I189" s="199">
        <f>SUM(I190,I194,I198,I202,I215,I220,I225,I229,I235,I241,I249,I255,I265,I269,I274,I279,I283,I287,I294,I299,I306,I309,I316,I323,I327,I333,I340,I345,I354)</f>
        <v>0</v>
      </c>
      <c r="J189" s="199">
        <f>SUM(J190,J194,J198,J202,J215,J220,J225,J229,J235,J241,J249,J255,J265,J269,J274,J279,J283,J287,J294,J299,J306,J309,J316,J323,J327,J333,J340,J345,J354)</f>
        <v>0</v>
      </c>
      <c r="K189" s="200">
        <f t="shared" ref="K189:K220" si="2">J189/J$181</f>
        <v>0</v>
      </c>
      <c r="L189" s="199">
        <f t="shared" ref="L189:L220" si="3">D189-J189</f>
        <v>0</v>
      </c>
      <c r="M189" s="199">
        <f>SUM(M190,M194,M198,M202,M215,M220,M225,M229,M235,M241,M249,M255,M265,M269,M274,M279,M283,M287,M294,M299,M306,M309,M316,M323,M327,M333,M340,M345,M354)</f>
        <v>0</v>
      </c>
    </row>
    <row r="190" spans="1:14" ht="11.25" hidden="1" customHeight="1">
      <c r="A190" s="186" t="s">
        <v>162</v>
      </c>
      <c r="B190" s="184"/>
      <c r="C190" s="184">
        <f>SUM(C191:C193)</f>
        <v>0</v>
      </c>
      <c r="D190" s="184">
        <f>SUM(D191:D193)</f>
        <v>0</v>
      </c>
      <c r="E190" s="184">
        <f>SUM(E191:E193)</f>
        <v>0</v>
      </c>
      <c r="F190" s="184">
        <f>SUM(F191:F193)</f>
        <v>0</v>
      </c>
      <c r="G190" s="183">
        <f t="shared" si="0"/>
        <v>0</v>
      </c>
      <c r="H190" s="184">
        <f t="shared" si="1"/>
        <v>0</v>
      </c>
      <c r="I190" s="184">
        <f>SUM(I191:I193)</f>
        <v>0</v>
      </c>
      <c r="J190" s="184">
        <f>SUM(J191:J193)</f>
        <v>0</v>
      </c>
      <c r="K190" s="183">
        <f t="shared" si="2"/>
        <v>0</v>
      </c>
      <c r="L190" s="184">
        <f t="shared" si="3"/>
        <v>0</v>
      </c>
      <c r="M190" s="184">
        <f>SUM(M191:M193)</f>
        <v>0</v>
      </c>
    </row>
    <row r="191" spans="1:14" ht="11.25" hidden="1" customHeight="1">
      <c r="A191" s="187" t="s">
        <v>163</v>
      </c>
      <c r="B191" s="201"/>
      <c r="C191" s="201"/>
      <c r="D191" s="201"/>
      <c r="E191" s="201"/>
      <c r="F191" s="201"/>
      <c r="G191" s="183">
        <f t="shared" si="0"/>
        <v>0</v>
      </c>
      <c r="H191" s="184">
        <f t="shared" si="1"/>
        <v>0</v>
      </c>
      <c r="I191" s="201"/>
      <c r="J191" s="201"/>
      <c r="K191" s="183">
        <f t="shared" si="2"/>
        <v>0</v>
      </c>
      <c r="L191" s="184">
        <f t="shared" si="3"/>
        <v>0</v>
      </c>
      <c r="M191" s="201"/>
    </row>
    <row r="192" spans="1:14" ht="11.25" hidden="1" customHeight="1">
      <c r="A192" s="187" t="s">
        <v>164</v>
      </c>
      <c r="B192" s="201"/>
      <c r="C192" s="201"/>
      <c r="D192" s="201"/>
      <c r="E192" s="201"/>
      <c r="F192" s="201"/>
      <c r="G192" s="183">
        <f t="shared" si="0"/>
        <v>0</v>
      </c>
      <c r="H192" s="184">
        <f t="shared" si="1"/>
        <v>0</v>
      </c>
      <c r="I192" s="201"/>
      <c r="J192" s="201"/>
      <c r="K192" s="183">
        <f t="shared" si="2"/>
        <v>0</v>
      </c>
      <c r="L192" s="184">
        <f t="shared" si="3"/>
        <v>0</v>
      </c>
      <c r="M192" s="201"/>
    </row>
    <row r="193" spans="1:13" ht="11.25" hidden="1" customHeight="1">
      <c r="A193" s="187" t="s">
        <v>165</v>
      </c>
      <c r="B193" s="201"/>
      <c r="C193" s="201"/>
      <c r="D193" s="201"/>
      <c r="E193" s="201"/>
      <c r="F193" s="201"/>
      <c r="G193" s="183">
        <f t="shared" si="0"/>
        <v>0</v>
      </c>
      <c r="H193" s="184">
        <f t="shared" si="1"/>
        <v>0</v>
      </c>
      <c r="I193" s="201"/>
      <c r="J193" s="201"/>
      <c r="K193" s="183">
        <f t="shared" si="2"/>
        <v>0</v>
      </c>
      <c r="L193" s="184">
        <f t="shared" si="3"/>
        <v>0</v>
      </c>
      <c r="M193" s="201"/>
    </row>
    <row r="194" spans="1:13" ht="11.25" hidden="1" customHeight="1">
      <c r="A194" s="186" t="s">
        <v>166</v>
      </c>
      <c r="B194" s="202"/>
      <c r="C194" s="202">
        <f>SUM(C195:C197)</f>
        <v>0</v>
      </c>
      <c r="D194" s="202">
        <f>SUM(D195:D197)</f>
        <v>0</v>
      </c>
      <c r="E194" s="202">
        <f>SUM(E195:E197)</f>
        <v>0</v>
      </c>
      <c r="F194" s="202">
        <f>SUM(F195:F197)</f>
        <v>0</v>
      </c>
      <c r="G194" s="183">
        <f t="shared" si="0"/>
        <v>0</v>
      </c>
      <c r="H194" s="184">
        <f t="shared" si="1"/>
        <v>0</v>
      </c>
      <c r="I194" s="202">
        <f>SUM(I195:I197)</f>
        <v>0</v>
      </c>
      <c r="J194" s="202">
        <f>SUM(J195:J197)</f>
        <v>0</v>
      </c>
      <c r="K194" s="183">
        <f t="shared" si="2"/>
        <v>0</v>
      </c>
      <c r="L194" s="184">
        <f t="shared" si="3"/>
        <v>0</v>
      </c>
      <c r="M194" s="202">
        <f>SUM(M195:M197)</f>
        <v>0</v>
      </c>
    </row>
    <row r="195" spans="1:13" ht="11.25" hidden="1" customHeight="1">
      <c r="A195" s="187" t="s">
        <v>167</v>
      </c>
      <c r="B195" s="202"/>
      <c r="C195" s="202"/>
      <c r="D195" s="202"/>
      <c r="E195" s="202"/>
      <c r="F195" s="202"/>
      <c r="G195" s="183">
        <f t="shared" si="0"/>
        <v>0</v>
      </c>
      <c r="H195" s="184">
        <f t="shared" si="1"/>
        <v>0</v>
      </c>
      <c r="I195" s="202"/>
      <c r="J195" s="202"/>
      <c r="K195" s="183">
        <f t="shared" si="2"/>
        <v>0</v>
      </c>
      <c r="L195" s="184">
        <f t="shared" si="3"/>
        <v>0</v>
      </c>
      <c r="M195" s="202"/>
    </row>
    <row r="196" spans="1:13" ht="11.25" hidden="1" customHeight="1">
      <c r="A196" s="187" t="s">
        <v>168</v>
      </c>
      <c r="B196" s="202"/>
      <c r="C196" s="202"/>
      <c r="D196" s="202"/>
      <c r="E196" s="202"/>
      <c r="F196" s="202"/>
      <c r="G196" s="183">
        <f t="shared" si="0"/>
        <v>0</v>
      </c>
      <c r="H196" s="184">
        <f t="shared" si="1"/>
        <v>0</v>
      </c>
      <c r="I196" s="202"/>
      <c r="J196" s="202"/>
      <c r="K196" s="183">
        <f t="shared" si="2"/>
        <v>0</v>
      </c>
      <c r="L196" s="184">
        <f t="shared" si="3"/>
        <v>0</v>
      </c>
      <c r="M196" s="202"/>
    </row>
    <row r="197" spans="1:13" ht="11.25" hidden="1" customHeight="1">
      <c r="A197" s="187" t="s">
        <v>165</v>
      </c>
      <c r="B197" s="202"/>
      <c r="C197" s="202"/>
      <c r="D197" s="202"/>
      <c r="E197" s="202"/>
      <c r="F197" s="202"/>
      <c r="G197" s="183">
        <f t="shared" si="0"/>
        <v>0</v>
      </c>
      <c r="H197" s="184">
        <f t="shared" si="1"/>
        <v>0</v>
      </c>
      <c r="I197" s="202"/>
      <c r="J197" s="202"/>
      <c r="K197" s="183">
        <f t="shared" si="2"/>
        <v>0</v>
      </c>
      <c r="L197" s="184">
        <f t="shared" si="3"/>
        <v>0</v>
      </c>
      <c r="M197" s="202"/>
    </row>
    <row r="198" spans="1:13" ht="11.25" hidden="1" customHeight="1">
      <c r="A198" s="186" t="s">
        <v>169</v>
      </c>
      <c r="B198" s="202"/>
      <c r="C198" s="202">
        <f>SUM(C199:C201)</f>
        <v>0</v>
      </c>
      <c r="D198" s="202">
        <f>SUM(D199:D201)</f>
        <v>0</v>
      </c>
      <c r="E198" s="202">
        <f>SUM(E199:E201)</f>
        <v>0</v>
      </c>
      <c r="F198" s="202">
        <f>SUM(F199:F201)</f>
        <v>0</v>
      </c>
      <c r="G198" s="183">
        <f t="shared" si="0"/>
        <v>0</v>
      </c>
      <c r="H198" s="184">
        <f t="shared" si="1"/>
        <v>0</v>
      </c>
      <c r="I198" s="202">
        <f>SUM(I199:I201)</f>
        <v>0</v>
      </c>
      <c r="J198" s="202">
        <f>SUM(J199:J201)</f>
        <v>0</v>
      </c>
      <c r="K198" s="183">
        <f t="shared" si="2"/>
        <v>0</v>
      </c>
      <c r="L198" s="184">
        <f t="shared" si="3"/>
        <v>0</v>
      </c>
      <c r="M198" s="202">
        <f>SUM(M199:M201)</f>
        <v>0</v>
      </c>
    </row>
    <row r="199" spans="1:13" ht="11.25" hidden="1" customHeight="1">
      <c r="A199" s="187" t="s">
        <v>172</v>
      </c>
      <c r="B199" s="202"/>
      <c r="C199" s="202"/>
      <c r="D199" s="202"/>
      <c r="E199" s="202"/>
      <c r="F199" s="202"/>
      <c r="G199" s="183">
        <f t="shared" si="0"/>
        <v>0</v>
      </c>
      <c r="H199" s="184">
        <f t="shared" si="1"/>
        <v>0</v>
      </c>
      <c r="I199" s="202"/>
      <c r="J199" s="202"/>
      <c r="K199" s="183">
        <f t="shared" si="2"/>
        <v>0</v>
      </c>
      <c r="L199" s="184">
        <f t="shared" si="3"/>
        <v>0</v>
      </c>
      <c r="M199" s="202">
        <v>0</v>
      </c>
    </row>
    <row r="200" spans="1:13" ht="11.25" hidden="1" customHeight="1">
      <c r="A200" s="187" t="s">
        <v>174</v>
      </c>
      <c r="B200" s="202"/>
      <c r="C200" s="202"/>
      <c r="D200" s="202"/>
      <c r="E200" s="202"/>
      <c r="F200" s="202"/>
      <c r="G200" s="183">
        <f t="shared" si="0"/>
        <v>0</v>
      </c>
      <c r="H200" s="184">
        <f t="shared" si="1"/>
        <v>0</v>
      </c>
      <c r="I200" s="202"/>
      <c r="J200" s="202"/>
      <c r="K200" s="183">
        <f t="shared" si="2"/>
        <v>0</v>
      </c>
      <c r="L200" s="184">
        <f t="shared" si="3"/>
        <v>0</v>
      </c>
      <c r="M200" s="202">
        <v>0</v>
      </c>
    </row>
    <row r="201" spans="1:13" ht="11.25" hidden="1" customHeight="1">
      <c r="A201" s="187" t="s">
        <v>186</v>
      </c>
      <c r="B201" s="202"/>
      <c r="C201" s="202"/>
      <c r="D201" s="202"/>
      <c r="E201" s="202"/>
      <c r="F201" s="202"/>
      <c r="G201" s="183">
        <f t="shared" si="0"/>
        <v>0</v>
      </c>
      <c r="H201" s="184">
        <f t="shared" si="1"/>
        <v>0</v>
      </c>
      <c r="I201" s="202"/>
      <c r="J201" s="202"/>
      <c r="K201" s="183">
        <f t="shared" si="2"/>
        <v>0</v>
      </c>
      <c r="L201" s="184">
        <f t="shared" si="3"/>
        <v>0</v>
      </c>
      <c r="M201" s="202">
        <v>0</v>
      </c>
    </row>
    <row r="202" spans="1:13" ht="11.25" hidden="1" customHeight="1">
      <c r="A202" s="186" t="s">
        <v>178</v>
      </c>
      <c r="B202" s="202"/>
      <c r="C202" s="202">
        <f>SUM(C203:C214)</f>
        <v>0</v>
      </c>
      <c r="D202" s="202">
        <f>SUM(D203:D214)</f>
        <v>0</v>
      </c>
      <c r="E202" s="202">
        <f>SUM(E203:E214)</f>
        <v>0</v>
      </c>
      <c r="F202" s="202">
        <f>SUM(F203:F214)</f>
        <v>0</v>
      </c>
      <c r="G202" s="183">
        <f t="shared" si="0"/>
        <v>0</v>
      </c>
      <c r="H202" s="184">
        <f t="shared" si="1"/>
        <v>0</v>
      </c>
      <c r="I202" s="202">
        <f>SUM(I203:I214)</f>
        <v>0</v>
      </c>
      <c r="J202" s="202">
        <f>SUM(J203:J214)</f>
        <v>0</v>
      </c>
      <c r="K202" s="183">
        <f t="shared" si="2"/>
        <v>0</v>
      </c>
      <c r="L202" s="184">
        <f t="shared" si="3"/>
        <v>0</v>
      </c>
      <c r="M202" s="202">
        <f>SUM(M203:M214)</f>
        <v>0</v>
      </c>
    </row>
    <row r="203" spans="1:13" ht="11.25" hidden="1" customHeight="1">
      <c r="A203" s="187" t="s">
        <v>179</v>
      </c>
      <c r="B203" s="202"/>
      <c r="C203" s="202"/>
      <c r="D203" s="202"/>
      <c r="E203" s="202"/>
      <c r="F203" s="202"/>
      <c r="G203" s="183">
        <f t="shared" si="0"/>
        <v>0</v>
      </c>
      <c r="H203" s="184">
        <f t="shared" si="1"/>
        <v>0</v>
      </c>
      <c r="I203" s="202"/>
      <c r="J203" s="202"/>
      <c r="K203" s="183">
        <f t="shared" si="2"/>
        <v>0</v>
      </c>
      <c r="L203" s="184">
        <f t="shared" si="3"/>
        <v>0</v>
      </c>
      <c r="M203" s="202"/>
    </row>
    <row r="204" spans="1:13" ht="11.25" hidden="1" customHeight="1">
      <c r="A204" s="187" t="s">
        <v>172</v>
      </c>
      <c r="B204" s="202"/>
      <c r="C204" s="202"/>
      <c r="D204" s="202"/>
      <c r="E204" s="202"/>
      <c r="F204" s="202"/>
      <c r="G204" s="183">
        <f t="shared" si="0"/>
        <v>0</v>
      </c>
      <c r="H204" s="184">
        <f t="shared" si="1"/>
        <v>0</v>
      </c>
      <c r="I204" s="202"/>
      <c r="J204" s="202"/>
      <c r="K204" s="183">
        <f t="shared" si="2"/>
        <v>0</v>
      </c>
      <c r="L204" s="184">
        <f t="shared" si="3"/>
        <v>0</v>
      </c>
      <c r="M204" s="202"/>
    </row>
    <row r="205" spans="1:13" ht="11.25" hidden="1" customHeight="1">
      <c r="A205" s="187" t="s">
        <v>180</v>
      </c>
      <c r="B205" s="202"/>
      <c r="C205" s="202"/>
      <c r="D205" s="202"/>
      <c r="E205" s="202"/>
      <c r="F205" s="202"/>
      <c r="G205" s="183">
        <f t="shared" si="0"/>
        <v>0</v>
      </c>
      <c r="H205" s="184">
        <f t="shared" si="1"/>
        <v>0</v>
      </c>
      <c r="I205" s="202"/>
      <c r="J205" s="202"/>
      <c r="K205" s="183">
        <f t="shared" si="2"/>
        <v>0</v>
      </c>
      <c r="L205" s="184">
        <f t="shared" si="3"/>
        <v>0</v>
      </c>
      <c r="M205" s="202"/>
    </row>
    <row r="206" spans="1:13" ht="11.25" hidden="1" customHeight="1">
      <c r="A206" s="187" t="s">
        <v>181</v>
      </c>
      <c r="B206" s="202"/>
      <c r="C206" s="202"/>
      <c r="D206" s="202"/>
      <c r="E206" s="202"/>
      <c r="F206" s="202"/>
      <c r="G206" s="183">
        <f t="shared" si="0"/>
        <v>0</v>
      </c>
      <c r="H206" s="184">
        <f t="shared" si="1"/>
        <v>0</v>
      </c>
      <c r="I206" s="202"/>
      <c r="J206" s="202"/>
      <c r="K206" s="183">
        <f t="shared" si="2"/>
        <v>0</v>
      </c>
      <c r="L206" s="184">
        <f t="shared" si="3"/>
        <v>0</v>
      </c>
      <c r="M206" s="202"/>
    </row>
    <row r="207" spans="1:13" ht="11.25" hidden="1" customHeight="1">
      <c r="A207" s="187" t="s">
        <v>182</v>
      </c>
      <c r="B207" s="202"/>
      <c r="C207" s="202"/>
      <c r="D207" s="202"/>
      <c r="E207" s="202"/>
      <c r="F207" s="202"/>
      <c r="G207" s="183">
        <f t="shared" si="0"/>
        <v>0</v>
      </c>
      <c r="H207" s="184">
        <f t="shared" si="1"/>
        <v>0</v>
      </c>
      <c r="I207" s="202"/>
      <c r="J207" s="202"/>
      <c r="K207" s="183">
        <f t="shared" si="2"/>
        <v>0</v>
      </c>
      <c r="L207" s="184">
        <f t="shared" si="3"/>
        <v>0</v>
      </c>
      <c r="M207" s="202"/>
    </row>
    <row r="208" spans="1:13" ht="11.25" hidden="1" customHeight="1">
      <c r="A208" s="187" t="s">
        <v>174</v>
      </c>
      <c r="B208" s="202"/>
      <c r="C208" s="202"/>
      <c r="D208" s="202"/>
      <c r="E208" s="202"/>
      <c r="F208" s="202"/>
      <c r="G208" s="183">
        <f t="shared" si="0"/>
        <v>0</v>
      </c>
      <c r="H208" s="184">
        <f t="shared" si="1"/>
        <v>0</v>
      </c>
      <c r="I208" s="202"/>
      <c r="J208" s="202"/>
      <c r="K208" s="183">
        <f t="shared" si="2"/>
        <v>0</v>
      </c>
      <c r="L208" s="184">
        <f t="shared" si="3"/>
        <v>0</v>
      </c>
      <c r="M208" s="202"/>
    </row>
    <row r="209" spans="1:13" ht="11.25" hidden="1" customHeight="1">
      <c r="A209" s="187" t="s">
        <v>183</v>
      </c>
      <c r="B209" s="202"/>
      <c r="C209" s="202"/>
      <c r="D209" s="202"/>
      <c r="E209" s="202"/>
      <c r="F209" s="202"/>
      <c r="G209" s="183">
        <f t="shared" si="0"/>
        <v>0</v>
      </c>
      <c r="H209" s="184">
        <f t="shared" si="1"/>
        <v>0</v>
      </c>
      <c r="I209" s="202"/>
      <c r="J209" s="202"/>
      <c r="K209" s="183">
        <f t="shared" si="2"/>
        <v>0</v>
      </c>
      <c r="L209" s="184">
        <f t="shared" si="3"/>
        <v>0</v>
      </c>
      <c r="M209" s="202"/>
    </row>
    <row r="210" spans="1:13" ht="11.25" hidden="1" customHeight="1">
      <c r="A210" s="187" t="s">
        <v>176</v>
      </c>
      <c r="B210" s="202"/>
      <c r="C210" s="202"/>
      <c r="D210" s="202"/>
      <c r="E210" s="202"/>
      <c r="F210" s="202"/>
      <c r="G210" s="183">
        <f t="shared" si="0"/>
        <v>0</v>
      </c>
      <c r="H210" s="184">
        <f t="shared" si="1"/>
        <v>0</v>
      </c>
      <c r="I210" s="202"/>
      <c r="J210" s="202"/>
      <c r="K210" s="183">
        <f t="shared" si="2"/>
        <v>0</v>
      </c>
      <c r="L210" s="184">
        <f t="shared" si="3"/>
        <v>0</v>
      </c>
      <c r="M210" s="202"/>
    </row>
    <row r="211" spans="1:13" ht="11.25" hidden="1" customHeight="1">
      <c r="A211" s="187" t="s">
        <v>184</v>
      </c>
      <c r="B211" s="202"/>
      <c r="C211" s="202"/>
      <c r="D211" s="202"/>
      <c r="E211" s="202"/>
      <c r="F211" s="202"/>
      <c r="G211" s="183">
        <f t="shared" si="0"/>
        <v>0</v>
      </c>
      <c r="H211" s="184">
        <f t="shared" si="1"/>
        <v>0</v>
      </c>
      <c r="I211" s="202"/>
      <c r="J211" s="202"/>
      <c r="K211" s="183">
        <f t="shared" si="2"/>
        <v>0</v>
      </c>
      <c r="L211" s="184">
        <f t="shared" si="3"/>
        <v>0</v>
      </c>
      <c r="M211" s="202"/>
    </row>
    <row r="212" spans="1:13" ht="11.25" hidden="1" customHeight="1">
      <c r="A212" s="187" t="s">
        <v>185</v>
      </c>
      <c r="B212" s="202"/>
      <c r="C212" s="202"/>
      <c r="D212" s="202"/>
      <c r="E212" s="202"/>
      <c r="F212" s="202"/>
      <c r="G212" s="183">
        <f t="shared" si="0"/>
        <v>0</v>
      </c>
      <c r="H212" s="184">
        <f t="shared" si="1"/>
        <v>0</v>
      </c>
      <c r="I212" s="202"/>
      <c r="J212" s="202"/>
      <c r="K212" s="183">
        <f t="shared" si="2"/>
        <v>0</v>
      </c>
      <c r="L212" s="184">
        <f t="shared" si="3"/>
        <v>0</v>
      </c>
      <c r="M212" s="202"/>
    </row>
    <row r="213" spans="1:13" ht="11.25" hidden="1" customHeight="1">
      <c r="A213" s="187" t="s">
        <v>186</v>
      </c>
      <c r="B213" s="202"/>
      <c r="C213" s="202"/>
      <c r="D213" s="202"/>
      <c r="E213" s="202"/>
      <c r="F213" s="202"/>
      <c r="G213" s="183">
        <f t="shared" si="0"/>
        <v>0</v>
      </c>
      <c r="H213" s="184">
        <f t="shared" si="1"/>
        <v>0</v>
      </c>
      <c r="I213" s="202"/>
      <c r="J213" s="202"/>
      <c r="K213" s="183">
        <f t="shared" si="2"/>
        <v>0</v>
      </c>
      <c r="L213" s="184">
        <f t="shared" si="3"/>
        <v>0</v>
      </c>
      <c r="M213" s="202"/>
    </row>
    <row r="214" spans="1:13" ht="11.25" hidden="1" customHeight="1">
      <c r="A214" s="187" t="s">
        <v>165</v>
      </c>
      <c r="B214" s="202"/>
      <c r="C214" s="202"/>
      <c r="D214" s="202"/>
      <c r="E214" s="202"/>
      <c r="F214" s="202"/>
      <c r="G214" s="183">
        <f t="shared" si="0"/>
        <v>0</v>
      </c>
      <c r="H214" s="184">
        <f t="shared" si="1"/>
        <v>0</v>
      </c>
      <c r="I214" s="202"/>
      <c r="J214" s="202"/>
      <c r="K214" s="183">
        <f t="shared" si="2"/>
        <v>0</v>
      </c>
      <c r="L214" s="184">
        <f t="shared" si="3"/>
        <v>0</v>
      </c>
      <c r="M214" s="202"/>
    </row>
    <row r="215" spans="1:13" ht="11.25" hidden="1" customHeight="1">
      <c r="A215" s="186" t="s">
        <v>187</v>
      </c>
      <c r="B215" s="202"/>
      <c r="C215" s="202">
        <f>SUM(C216:C219)</f>
        <v>0</v>
      </c>
      <c r="D215" s="202">
        <f>SUM(D216:D219)</f>
        <v>0</v>
      </c>
      <c r="E215" s="202">
        <f>SUM(E216:E219)</f>
        <v>0</v>
      </c>
      <c r="F215" s="202">
        <f>SUM(F216:F219)</f>
        <v>0</v>
      </c>
      <c r="G215" s="183">
        <f t="shared" si="0"/>
        <v>0</v>
      </c>
      <c r="H215" s="184">
        <f t="shared" si="1"/>
        <v>0</v>
      </c>
      <c r="I215" s="202">
        <f>SUM(I216:I219)</f>
        <v>0</v>
      </c>
      <c r="J215" s="202">
        <f>SUM(J216:J219)</f>
        <v>0</v>
      </c>
      <c r="K215" s="183">
        <f t="shared" si="2"/>
        <v>0</v>
      </c>
      <c r="L215" s="184">
        <f t="shared" si="3"/>
        <v>0</v>
      </c>
      <c r="M215" s="202">
        <f>SUM(M216:M219)</f>
        <v>0</v>
      </c>
    </row>
    <row r="216" spans="1:13" ht="11.25" hidden="1" customHeight="1">
      <c r="A216" s="187" t="s">
        <v>188</v>
      </c>
      <c r="B216" s="202"/>
      <c r="C216" s="202"/>
      <c r="D216" s="202"/>
      <c r="E216" s="202"/>
      <c r="F216" s="202"/>
      <c r="G216" s="183">
        <f t="shared" si="0"/>
        <v>0</v>
      </c>
      <c r="H216" s="184">
        <f t="shared" si="1"/>
        <v>0</v>
      </c>
      <c r="I216" s="202"/>
      <c r="J216" s="202"/>
      <c r="K216" s="183">
        <f t="shared" si="2"/>
        <v>0</v>
      </c>
      <c r="L216" s="184">
        <f t="shared" si="3"/>
        <v>0</v>
      </c>
      <c r="M216" s="202"/>
    </row>
    <row r="217" spans="1:13" ht="11.25" hidden="1" customHeight="1">
      <c r="A217" s="187" t="s">
        <v>189</v>
      </c>
      <c r="B217" s="202"/>
      <c r="C217" s="202"/>
      <c r="D217" s="202"/>
      <c r="E217" s="202"/>
      <c r="F217" s="202"/>
      <c r="G217" s="183">
        <f t="shared" si="0"/>
        <v>0</v>
      </c>
      <c r="H217" s="184">
        <f t="shared" si="1"/>
        <v>0</v>
      </c>
      <c r="I217" s="202"/>
      <c r="J217" s="202"/>
      <c r="K217" s="183">
        <f t="shared" si="2"/>
        <v>0</v>
      </c>
      <c r="L217" s="184">
        <f t="shared" si="3"/>
        <v>0</v>
      </c>
      <c r="M217" s="202"/>
    </row>
    <row r="218" spans="1:13" ht="11.25" hidden="1" customHeight="1">
      <c r="A218" s="187" t="s">
        <v>190</v>
      </c>
      <c r="B218" s="202"/>
      <c r="C218" s="202"/>
      <c r="D218" s="202"/>
      <c r="E218" s="202"/>
      <c r="F218" s="202"/>
      <c r="G218" s="183">
        <f t="shared" si="0"/>
        <v>0</v>
      </c>
      <c r="H218" s="184">
        <f t="shared" si="1"/>
        <v>0</v>
      </c>
      <c r="I218" s="202"/>
      <c r="J218" s="202"/>
      <c r="K218" s="183">
        <f t="shared" si="2"/>
        <v>0</v>
      </c>
      <c r="L218" s="184">
        <f t="shared" si="3"/>
        <v>0</v>
      </c>
      <c r="M218" s="202"/>
    </row>
    <row r="219" spans="1:13" ht="11.25" hidden="1" customHeight="1">
      <c r="A219" s="187" t="s">
        <v>165</v>
      </c>
      <c r="B219" s="202"/>
      <c r="C219" s="202"/>
      <c r="D219" s="202"/>
      <c r="E219" s="202"/>
      <c r="F219" s="202"/>
      <c r="G219" s="183">
        <f t="shared" si="0"/>
        <v>0</v>
      </c>
      <c r="H219" s="184">
        <f t="shared" si="1"/>
        <v>0</v>
      </c>
      <c r="I219" s="202"/>
      <c r="J219" s="202"/>
      <c r="K219" s="183">
        <f t="shared" si="2"/>
        <v>0</v>
      </c>
      <c r="L219" s="184">
        <f t="shared" si="3"/>
        <v>0</v>
      </c>
      <c r="M219" s="202"/>
    </row>
    <row r="220" spans="1:13" ht="11.25" hidden="1" customHeight="1">
      <c r="A220" s="186" t="s">
        <v>191</v>
      </c>
      <c r="B220" s="202"/>
      <c r="C220" s="202">
        <f>SUM(C221:C224)</f>
        <v>0</v>
      </c>
      <c r="D220" s="202">
        <f>SUM(D221:D224)</f>
        <v>0</v>
      </c>
      <c r="E220" s="202">
        <f>SUM(E221:E224)</f>
        <v>0</v>
      </c>
      <c r="F220" s="202">
        <f>SUM(F221:F224)</f>
        <v>0</v>
      </c>
      <c r="G220" s="183">
        <f t="shared" si="0"/>
        <v>0</v>
      </c>
      <c r="H220" s="184">
        <f t="shared" si="1"/>
        <v>0</v>
      </c>
      <c r="I220" s="202">
        <f>SUM(I221:I224)</f>
        <v>0</v>
      </c>
      <c r="J220" s="202">
        <f>SUM(J221:J224)</f>
        <v>0</v>
      </c>
      <c r="K220" s="183">
        <f t="shared" si="2"/>
        <v>0</v>
      </c>
      <c r="L220" s="184">
        <f t="shared" si="3"/>
        <v>0</v>
      </c>
      <c r="M220" s="202">
        <f>SUM(M221:M224)</f>
        <v>0</v>
      </c>
    </row>
    <row r="221" spans="1:13" ht="11.25" hidden="1" customHeight="1">
      <c r="A221" s="187" t="s">
        <v>192</v>
      </c>
      <c r="B221" s="202"/>
      <c r="C221" s="202"/>
      <c r="D221" s="202"/>
      <c r="E221" s="202"/>
      <c r="F221" s="202"/>
      <c r="G221" s="183">
        <f t="shared" ref="G221:G252" si="4">F221/F$181</f>
        <v>0</v>
      </c>
      <c r="H221" s="184">
        <f t="shared" ref="H221:H252" si="5">D221-F221</f>
        <v>0</v>
      </c>
      <c r="I221" s="202"/>
      <c r="J221" s="202"/>
      <c r="K221" s="183">
        <f t="shared" ref="K221:K252" si="6">J221/J$181</f>
        <v>0</v>
      </c>
      <c r="L221" s="184">
        <f t="shared" ref="L221:L252" si="7">D221-J221</f>
        <v>0</v>
      </c>
      <c r="M221" s="202"/>
    </row>
    <row r="222" spans="1:13" ht="11.25" hidden="1" customHeight="1">
      <c r="A222" s="187" t="s">
        <v>193</v>
      </c>
      <c r="B222" s="202"/>
      <c r="C222" s="202"/>
      <c r="D222" s="202"/>
      <c r="E222" s="202"/>
      <c r="F222" s="202"/>
      <c r="G222" s="183">
        <f t="shared" si="4"/>
        <v>0</v>
      </c>
      <c r="H222" s="184">
        <f t="shared" si="5"/>
        <v>0</v>
      </c>
      <c r="I222" s="202"/>
      <c r="J222" s="202"/>
      <c r="K222" s="183">
        <f t="shared" si="6"/>
        <v>0</v>
      </c>
      <c r="L222" s="184">
        <f t="shared" si="7"/>
        <v>0</v>
      </c>
      <c r="M222" s="202"/>
    </row>
    <row r="223" spans="1:13" ht="11.25" hidden="1" customHeight="1">
      <c r="A223" s="187" t="s">
        <v>194</v>
      </c>
      <c r="B223" s="202"/>
      <c r="C223" s="202"/>
      <c r="D223" s="202"/>
      <c r="E223" s="202"/>
      <c r="F223" s="202"/>
      <c r="G223" s="183">
        <f t="shared" si="4"/>
        <v>0</v>
      </c>
      <c r="H223" s="184">
        <f t="shared" si="5"/>
        <v>0</v>
      </c>
      <c r="I223" s="202"/>
      <c r="J223" s="202"/>
      <c r="K223" s="183">
        <f t="shared" si="6"/>
        <v>0</v>
      </c>
      <c r="L223" s="184">
        <f t="shared" si="7"/>
        <v>0</v>
      </c>
      <c r="M223" s="202"/>
    </row>
    <row r="224" spans="1:13" ht="11.25" hidden="1" customHeight="1">
      <c r="A224" s="187" t="s">
        <v>165</v>
      </c>
      <c r="B224" s="202"/>
      <c r="C224" s="202"/>
      <c r="D224" s="202"/>
      <c r="E224" s="202"/>
      <c r="F224" s="202"/>
      <c r="G224" s="183">
        <f t="shared" si="4"/>
        <v>0</v>
      </c>
      <c r="H224" s="184">
        <f t="shared" si="5"/>
        <v>0</v>
      </c>
      <c r="I224" s="202"/>
      <c r="J224" s="202"/>
      <c r="K224" s="183">
        <f t="shared" si="6"/>
        <v>0</v>
      </c>
      <c r="L224" s="184">
        <f t="shared" si="7"/>
        <v>0</v>
      </c>
      <c r="M224" s="202"/>
    </row>
    <row r="225" spans="1:13" ht="11.25" hidden="1" customHeight="1">
      <c r="A225" s="186" t="s">
        <v>195</v>
      </c>
      <c r="B225" s="202"/>
      <c r="C225" s="202">
        <f>SUM(C226:C228)</f>
        <v>0</v>
      </c>
      <c r="D225" s="202">
        <f>SUM(D226:D228)</f>
        <v>0</v>
      </c>
      <c r="E225" s="202">
        <f>SUM(E226:E228)</f>
        <v>0</v>
      </c>
      <c r="F225" s="202">
        <f>SUM(F226:F228)</f>
        <v>0</v>
      </c>
      <c r="G225" s="183">
        <f t="shared" si="4"/>
        <v>0</v>
      </c>
      <c r="H225" s="184">
        <f t="shared" si="5"/>
        <v>0</v>
      </c>
      <c r="I225" s="202">
        <f>SUM(I226:I228)</f>
        <v>0</v>
      </c>
      <c r="J225" s="202">
        <f>SUM(J226:J228)</f>
        <v>0</v>
      </c>
      <c r="K225" s="183">
        <f t="shared" si="6"/>
        <v>0</v>
      </c>
      <c r="L225" s="184">
        <f t="shared" si="7"/>
        <v>0</v>
      </c>
      <c r="M225" s="202">
        <f>SUM(M226:M228)</f>
        <v>0</v>
      </c>
    </row>
    <row r="226" spans="1:13" ht="11.25" hidden="1" customHeight="1">
      <c r="A226" s="187" t="s">
        <v>196</v>
      </c>
      <c r="B226" s="202"/>
      <c r="C226" s="202"/>
      <c r="D226" s="202"/>
      <c r="E226" s="202"/>
      <c r="F226" s="202"/>
      <c r="G226" s="183">
        <f t="shared" si="4"/>
        <v>0</v>
      </c>
      <c r="H226" s="184">
        <f t="shared" si="5"/>
        <v>0</v>
      </c>
      <c r="I226" s="202"/>
      <c r="J226" s="202"/>
      <c r="K226" s="183">
        <f t="shared" si="6"/>
        <v>0</v>
      </c>
      <c r="L226" s="184">
        <f t="shared" si="7"/>
        <v>0</v>
      </c>
      <c r="M226" s="202"/>
    </row>
    <row r="227" spans="1:13" ht="11.25" hidden="1" customHeight="1">
      <c r="A227" s="187" t="s">
        <v>197</v>
      </c>
      <c r="B227" s="202"/>
      <c r="C227" s="202"/>
      <c r="D227" s="202"/>
      <c r="E227" s="202"/>
      <c r="F227" s="202"/>
      <c r="G227" s="183">
        <f t="shared" si="4"/>
        <v>0</v>
      </c>
      <c r="H227" s="184">
        <f t="shared" si="5"/>
        <v>0</v>
      </c>
      <c r="I227" s="202"/>
      <c r="J227" s="202"/>
      <c r="K227" s="183">
        <f t="shared" si="6"/>
        <v>0</v>
      </c>
      <c r="L227" s="184">
        <f t="shared" si="7"/>
        <v>0</v>
      </c>
      <c r="M227" s="202"/>
    </row>
    <row r="228" spans="1:13" ht="11.25" hidden="1" customHeight="1">
      <c r="A228" s="187" t="s">
        <v>165</v>
      </c>
      <c r="B228" s="202"/>
      <c r="C228" s="202"/>
      <c r="D228" s="202"/>
      <c r="E228" s="202"/>
      <c r="F228" s="202"/>
      <c r="G228" s="183">
        <f t="shared" si="4"/>
        <v>0</v>
      </c>
      <c r="H228" s="184">
        <f t="shared" si="5"/>
        <v>0</v>
      </c>
      <c r="I228" s="202"/>
      <c r="J228" s="202"/>
      <c r="K228" s="183">
        <f t="shared" si="6"/>
        <v>0</v>
      </c>
      <c r="L228" s="184">
        <f t="shared" si="7"/>
        <v>0</v>
      </c>
      <c r="M228" s="202"/>
    </row>
    <row r="229" spans="1:13" ht="11.25" hidden="1" customHeight="1">
      <c r="A229" s="186" t="s">
        <v>198</v>
      </c>
      <c r="B229" s="202"/>
      <c r="C229" s="202">
        <f>SUM(C230:C234)</f>
        <v>0</v>
      </c>
      <c r="D229" s="202">
        <f>SUM(D230:D234)</f>
        <v>0</v>
      </c>
      <c r="E229" s="202">
        <f>SUM(E230:E234)</f>
        <v>0</v>
      </c>
      <c r="F229" s="202">
        <f>SUM(F230:F234)</f>
        <v>0</v>
      </c>
      <c r="G229" s="183">
        <f t="shared" si="4"/>
        <v>0</v>
      </c>
      <c r="H229" s="184">
        <f t="shared" si="5"/>
        <v>0</v>
      </c>
      <c r="I229" s="202">
        <f>SUM(I230:I234)</f>
        <v>0</v>
      </c>
      <c r="J229" s="202">
        <f>SUM(J230:J234)</f>
        <v>0</v>
      </c>
      <c r="K229" s="183">
        <f t="shared" si="6"/>
        <v>0</v>
      </c>
      <c r="L229" s="184">
        <f t="shared" si="7"/>
        <v>0</v>
      </c>
      <c r="M229" s="202">
        <f>SUM(M230:M234)</f>
        <v>0</v>
      </c>
    </row>
    <row r="230" spans="1:13" ht="11.25" hidden="1" customHeight="1">
      <c r="A230" s="187" t="s">
        <v>199</v>
      </c>
      <c r="B230" s="202"/>
      <c r="C230" s="202"/>
      <c r="D230" s="202"/>
      <c r="E230" s="202"/>
      <c r="F230" s="202"/>
      <c r="G230" s="183">
        <f t="shared" si="4"/>
        <v>0</v>
      </c>
      <c r="H230" s="184">
        <f t="shared" si="5"/>
        <v>0</v>
      </c>
      <c r="I230" s="202"/>
      <c r="J230" s="202"/>
      <c r="K230" s="183">
        <f t="shared" si="6"/>
        <v>0</v>
      </c>
      <c r="L230" s="184">
        <f t="shared" si="7"/>
        <v>0</v>
      </c>
      <c r="M230" s="202"/>
    </row>
    <row r="231" spans="1:13" ht="11.25" hidden="1" customHeight="1">
      <c r="A231" s="187" t="s">
        <v>200</v>
      </c>
      <c r="B231" s="202"/>
      <c r="C231" s="202"/>
      <c r="D231" s="202"/>
      <c r="E231" s="202"/>
      <c r="F231" s="202"/>
      <c r="G231" s="183">
        <f t="shared" si="4"/>
        <v>0</v>
      </c>
      <c r="H231" s="184">
        <f t="shared" si="5"/>
        <v>0</v>
      </c>
      <c r="I231" s="202"/>
      <c r="J231" s="202"/>
      <c r="K231" s="183">
        <f t="shared" si="6"/>
        <v>0</v>
      </c>
      <c r="L231" s="184">
        <f t="shared" si="7"/>
        <v>0</v>
      </c>
      <c r="M231" s="202"/>
    </row>
    <row r="232" spans="1:13" ht="11.25" hidden="1" customHeight="1">
      <c r="A232" s="187" t="s">
        <v>201</v>
      </c>
      <c r="B232" s="202"/>
      <c r="C232" s="202"/>
      <c r="D232" s="202"/>
      <c r="E232" s="202"/>
      <c r="F232" s="202"/>
      <c r="G232" s="183">
        <f t="shared" si="4"/>
        <v>0</v>
      </c>
      <c r="H232" s="184">
        <f t="shared" si="5"/>
        <v>0</v>
      </c>
      <c r="I232" s="202"/>
      <c r="J232" s="202"/>
      <c r="K232" s="183">
        <f t="shared" si="6"/>
        <v>0</v>
      </c>
      <c r="L232" s="184">
        <f t="shared" si="7"/>
        <v>0</v>
      </c>
      <c r="M232" s="202"/>
    </row>
    <row r="233" spans="1:13" ht="11.25" hidden="1" customHeight="1">
      <c r="A233" s="187" t="s">
        <v>202</v>
      </c>
      <c r="B233" s="202"/>
      <c r="C233" s="202"/>
      <c r="D233" s="202"/>
      <c r="E233" s="202"/>
      <c r="F233" s="202"/>
      <c r="G233" s="183">
        <f t="shared" si="4"/>
        <v>0</v>
      </c>
      <c r="H233" s="184">
        <f t="shared" si="5"/>
        <v>0</v>
      </c>
      <c r="I233" s="202"/>
      <c r="J233" s="202"/>
      <c r="K233" s="183">
        <f t="shared" si="6"/>
        <v>0</v>
      </c>
      <c r="L233" s="184">
        <f t="shared" si="7"/>
        <v>0</v>
      </c>
      <c r="M233" s="202"/>
    </row>
    <row r="234" spans="1:13" ht="11.25" hidden="1" customHeight="1">
      <c r="A234" s="187" t="s">
        <v>165</v>
      </c>
      <c r="B234" s="202"/>
      <c r="C234" s="202"/>
      <c r="D234" s="202"/>
      <c r="E234" s="202"/>
      <c r="F234" s="202"/>
      <c r="G234" s="183">
        <f t="shared" si="4"/>
        <v>0</v>
      </c>
      <c r="H234" s="184">
        <f t="shared" si="5"/>
        <v>0</v>
      </c>
      <c r="I234" s="202"/>
      <c r="J234" s="202"/>
      <c r="K234" s="183">
        <f t="shared" si="6"/>
        <v>0</v>
      </c>
      <c r="L234" s="184">
        <f t="shared" si="7"/>
        <v>0</v>
      </c>
      <c r="M234" s="202"/>
    </row>
    <row r="235" spans="1:13" ht="11.25" hidden="1" customHeight="1">
      <c r="A235" s="186" t="s">
        <v>203</v>
      </c>
      <c r="B235" s="202"/>
      <c r="C235" s="202">
        <f>SUM(C236:C240)</f>
        <v>0</v>
      </c>
      <c r="D235" s="202">
        <f>SUM(D236:D240)</f>
        <v>0</v>
      </c>
      <c r="E235" s="202">
        <f>SUM(E236:E240)</f>
        <v>0</v>
      </c>
      <c r="F235" s="202">
        <f>SUM(F236:F240)</f>
        <v>0</v>
      </c>
      <c r="G235" s="183">
        <f t="shared" si="4"/>
        <v>0</v>
      </c>
      <c r="H235" s="184">
        <f t="shared" si="5"/>
        <v>0</v>
      </c>
      <c r="I235" s="202">
        <f>SUM(I236:I240)</f>
        <v>0</v>
      </c>
      <c r="J235" s="202">
        <f>SUM(J236:J240)</f>
        <v>0</v>
      </c>
      <c r="K235" s="183">
        <f t="shared" si="6"/>
        <v>0</v>
      </c>
      <c r="L235" s="184">
        <f t="shared" si="7"/>
        <v>0</v>
      </c>
      <c r="M235" s="202">
        <f>SUM(M236:M240)</f>
        <v>0</v>
      </c>
    </row>
    <row r="236" spans="1:13" ht="11.25" hidden="1" customHeight="1">
      <c r="A236" s="187" t="s">
        <v>204</v>
      </c>
      <c r="B236" s="202"/>
      <c r="C236" s="202"/>
      <c r="D236" s="202"/>
      <c r="E236" s="202"/>
      <c r="F236" s="202"/>
      <c r="G236" s="183">
        <f t="shared" si="4"/>
        <v>0</v>
      </c>
      <c r="H236" s="184">
        <f t="shared" si="5"/>
        <v>0</v>
      </c>
      <c r="I236" s="202"/>
      <c r="J236" s="202"/>
      <c r="K236" s="183">
        <f t="shared" si="6"/>
        <v>0</v>
      </c>
      <c r="L236" s="184">
        <f t="shared" si="7"/>
        <v>0</v>
      </c>
      <c r="M236" s="202"/>
    </row>
    <row r="237" spans="1:13" ht="11.25" hidden="1" customHeight="1">
      <c r="A237" s="203" t="s">
        <v>205</v>
      </c>
      <c r="B237" s="204"/>
      <c r="C237" s="204"/>
      <c r="D237" s="204"/>
      <c r="E237" s="204"/>
      <c r="F237" s="204"/>
      <c r="G237" s="205">
        <f t="shared" si="4"/>
        <v>0</v>
      </c>
      <c r="H237" s="206">
        <f t="shared" si="5"/>
        <v>0</v>
      </c>
      <c r="I237" s="204"/>
      <c r="J237" s="204"/>
      <c r="K237" s="205">
        <f t="shared" si="6"/>
        <v>0</v>
      </c>
      <c r="L237" s="206">
        <f t="shared" si="7"/>
        <v>0</v>
      </c>
      <c r="M237" s="204">
        <v>0</v>
      </c>
    </row>
    <row r="238" spans="1:13" ht="11.25" hidden="1" customHeight="1">
      <c r="A238" s="187" t="s">
        <v>206</v>
      </c>
      <c r="B238" s="202"/>
      <c r="C238" s="202"/>
      <c r="D238" s="202"/>
      <c r="E238" s="202"/>
      <c r="F238" s="202"/>
      <c r="G238" s="183">
        <f t="shared" si="4"/>
        <v>0</v>
      </c>
      <c r="H238" s="184">
        <f t="shared" si="5"/>
        <v>0</v>
      </c>
      <c r="I238" s="202"/>
      <c r="J238" s="202"/>
      <c r="K238" s="183">
        <f t="shared" si="6"/>
        <v>0</v>
      </c>
      <c r="L238" s="184">
        <f t="shared" si="7"/>
        <v>0</v>
      </c>
      <c r="M238" s="202"/>
    </row>
    <row r="239" spans="1:13" ht="11.25" hidden="1" customHeight="1">
      <c r="A239" s="187" t="s">
        <v>207</v>
      </c>
      <c r="B239" s="202"/>
      <c r="C239" s="202"/>
      <c r="D239" s="202"/>
      <c r="E239" s="202"/>
      <c r="F239" s="202"/>
      <c r="G239" s="183">
        <f t="shared" si="4"/>
        <v>0</v>
      </c>
      <c r="H239" s="184">
        <f t="shared" si="5"/>
        <v>0</v>
      </c>
      <c r="I239" s="202"/>
      <c r="J239" s="202"/>
      <c r="K239" s="183">
        <f t="shared" si="6"/>
        <v>0</v>
      </c>
      <c r="L239" s="184">
        <f t="shared" si="7"/>
        <v>0</v>
      </c>
      <c r="M239" s="202"/>
    </row>
    <row r="240" spans="1:13" ht="11.25" hidden="1" customHeight="1">
      <c r="A240" s="187" t="s">
        <v>165</v>
      </c>
      <c r="B240" s="202"/>
      <c r="C240" s="202"/>
      <c r="D240" s="202"/>
      <c r="E240" s="202"/>
      <c r="F240" s="202"/>
      <c r="G240" s="183">
        <f t="shared" si="4"/>
        <v>0</v>
      </c>
      <c r="H240" s="184">
        <f t="shared" si="5"/>
        <v>0</v>
      </c>
      <c r="I240" s="202"/>
      <c r="J240" s="202"/>
      <c r="K240" s="183">
        <f t="shared" si="6"/>
        <v>0</v>
      </c>
      <c r="L240" s="184">
        <f t="shared" si="7"/>
        <v>0</v>
      </c>
      <c r="M240" s="202"/>
    </row>
    <row r="241" spans="1:13" ht="11.25" hidden="1" customHeight="1">
      <c r="A241" s="186" t="s">
        <v>208</v>
      </c>
      <c r="B241" s="202"/>
      <c r="C241" s="202">
        <f>SUM(C242:C248)</f>
        <v>0</v>
      </c>
      <c r="D241" s="202">
        <f>SUM(D242:D248)</f>
        <v>0</v>
      </c>
      <c r="E241" s="202">
        <f>SUM(E242:E248)</f>
        <v>0</v>
      </c>
      <c r="F241" s="202">
        <f>SUM(F242:F248)</f>
        <v>0</v>
      </c>
      <c r="G241" s="183">
        <f t="shared" si="4"/>
        <v>0</v>
      </c>
      <c r="H241" s="184">
        <f t="shared" si="5"/>
        <v>0</v>
      </c>
      <c r="I241" s="202">
        <f>SUM(I242:I248)</f>
        <v>0</v>
      </c>
      <c r="J241" s="202">
        <f>SUM(J242:J248)</f>
        <v>0</v>
      </c>
      <c r="K241" s="183">
        <f t="shared" si="6"/>
        <v>0</v>
      </c>
      <c r="L241" s="184">
        <f t="shared" si="7"/>
        <v>0</v>
      </c>
      <c r="M241" s="202">
        <f>SUM(M242:M248)</f>
        <v>0</v>
      </c>
    </row>
    <row r="242" spans="1:13" ht="11.25" hidden="1" customHeight="1">
      <c r="A242" s="187" t="s">
        <v>209</v>
      </c>
      <c r="B242" s="202"/>
      <c r="C242" s="202"/>
      <c r="D242" s="202"/>
      <c r="E242" s="202"/>
      <c r="F242" s="202"/>
      <c r="G242" s="183">
        <f t="shared" si="4"/>
        <v>0</v>
      </c>
      <c r="H242" s="184">
        <f t="shared" si="5"/>
        <v>0</v>
      </c>
      <c r="I242" s="202"/>
      <c r="J242" s="202"/>
      <c r="K242" s="183">
        <f t="shared" si="6"/>
        <v>0</v>
      </c>
      <c r="L242" s="184">
        <f t="shared" si="7"/>
        <v>0</v>
      </c>
      <c r="M242" s="202"/>
    </row>
    <row r="243" spans="1:13" ht="11.25" hidden="1" customHeight="1">
      <c r="A243" s="187" t="s">
        <v>210</v>
      </c>
      <c r="B243" s="202"/>
      <c r="C243" s="202"/>
      <c r="D243" s="202"/>
      <c r="E243" s="202"/>
      <c r="F243" s="202"/>
      <c r="G243" s="183">
        <f t="shared" si="4"/>
        <v>0</v>
      </c>
      <c r="H243" s="184">
        <f t="shared" si="5"/>
        <v>0</v>
      </c>
      <c r="I243" s="202"/>
      <c r="J243" s="202"/>
      <c r="K243" s="183">
        <f t="shared" si="6"/>
        <v>0</v>
      </c>
      <c r="L243" s="184">
        <f t="shared" si="7"/>
        <v>0</v>
      </c>
      <c r="M243" s="202"/>
    </row>
    <row r="244" spans="1:13" ht="11.25" hidden="1" customHeight="1">
      <c r="A244" s="187" t="s">
        <v>211</v>
      </c>
      <c r="B244" s="202"/>
      <c r="C244" s="202"/>
      <c r="D244" s="202"/>
      <c r="E244" s="202"/>
      <c r="F244" s="202"/>
      <c r="G244" s="183">
        <f t="shared" si="4"/>
        <v>0</v>
      </c>
      <c r="H244" s="184">
        <f t="shared" si="5"/>
        <v>0</v>
      </c>
      <c r="I244" s="202"/>
      <c r="J244" s="202"/>
      <c r="K244" s="183">
        <f t="shared" si="6"/>
        <v>0</v>
      </c>
      <c r="L244" s="184">
        <f t="shared" si="7"/>
        <v>0</v>
      </c>
      <c r="M244" s="202"/>
    </row>
    <row r="245" spans="1:13" ht="11.25" hidden="1" customHeight="1">
      <c r="A245" s="187" t="s">
        <v>212</v>
      </c>
      <c r="B245" s="202"/>
      <c r="C245" s="202"/>
      <c r="D245" s="202"/>
      <c r="E245" s="202"/>
      <c r="F245" s="202"/>
      <c r="G245" s="183">
        <f t="shared" si="4"/>
        <v>0</v>
      </c>
      <c r="H245" s="184">
        <f t="shared" si="5"/>
        <v>0</v>
      </c>
      <c r="I245" s="202"/>
      <c r="J245" s="202"/>
      <c r="K245" s="183">
        <f t="shared" si="6"/>
        <v>0</v>
      </c>
      <c r="L245" s="184">
        <f t="shared" si="7"/>
        <v>0</v>
      </c>
      <c r="M245" s="202"/>
    </row>
    <row r="246" spans="1:13" ht="11.25" hidden="1" customHeight="1">
      <c r="A246" s="187" t="s">
        <v>213</v>
      </c>
      <c r="B246" s="202"/>
      <c r="C246" s="202"/>
      <c r="D246" s="202"/>
      <c r="E246" s="202"/>
      <c r="F246" s="202"/>
      <c r="G246" s="183">
        <f t="shared" si="4"/>
        <v>0</v>
      </c>
      <c r="H246" s="184">
        <f t="shared" si="5"/>
        <v>0</v>
      </c>
      <c r="I246" s="202"/>
      <c r="J246" s="202"/>
      <c r="K246" s="183">
        <f t="shared" si="6"/>
        <v>0</v>
      </c>
      <c r="L246" s="184">
        <f t="shared" si="7"/>
        <v>0</v>
      </c>
      <c r="M246" s="202"/>
    </row>
    <row r="247" spans="1:13" ht="11.25" hidden="1" customHeight="1">
      <c r="A247" s="187" t="s">
        <v>214</v>
      </c>
      <c r="B247" s="202"/>
      <c r="C247" s="202"/>
      <c r="D247" s="202"/>
      <c r="E247" s="202"/>
      <c r="F247" s="202"/>
      <c r="G247" s="183">
        <f t="shared" si="4"/>
        <v>0</v>
      </c>
      <c r="H247" s="184">
        <f t="shared" si="5"/>
        <v>0</v>
      </c>
      <c r="I247" s="202"/>
      <c r="J247" s="202"/>
      <c r="K247" s="183">
        <f t="shared" si="6"/>
        <v>0</v>
      </c>
      <c r="L247" s="184">
        <f t="shared" si="7"/>
        <v>0</v>
      </c>
      <c r="M247" s="202"/>
    </row>
    <row r="248" spans="1:13" ht="11.25" hidden="1" customHeight="1">
      <c r="A248" s="187" t="s">
        <v>165</v>
      </c>
      <c r="B248" s="202"/>
      <c r="C248" s="202"/>
      <c r="D248" s="202"/>
      <c r="E248" s="202"/>
      <c r="F248" s="202"/>
      <c r="G248" s="183">
        <f t="shared" si="4"/>
        <v>0</v>
      </c>
      <c r="H248" s="184">
        <f t="shared" si="5"/>
        <v>0</v>
      </c>
      <c r="I248" s="202"/>
      <c r="J248" s="202"/>
      <c r="K248" s="183">
        <f t="shared" si="6"/>
        <v>0</v>
      </c>
      <c r="L248" s="184">
        <f t="shared" si="7"/>
        <v>0</v>
      </c>
      <c r="M248" s="202"/>
    </row>
    <row r="249" spans="1:13" ht="11.25" hidden="1" customHeight="1">
      <c r="A249" s="186" t="s">
        <v>215</v>
      </c>
      <c r="B249" s="202"/>
      <c r="C249" s="202">
        <f>SUM(C250:C254)</f>
        <v>0</v>
      </c>
      <c r="D249" s="202">
        <f>SUM(D250:D254)</f>
        <v>0</v>
      </c>
      <c r="E249" s="202">
        <f>SUM(E250:E254)</f>
        <v>0</v>
      </c>
      <c r="F249" s="202">
        <f>SUM(F250:F254)</f>
        <v>0</v>
      </c>
      <c r="G249" s="183">
        <f t="shared" si="4"/>
        <v>0</v>
      </c>
      <c r="H249" s="184">
        <f t="shared" si="5"/>
        <v>0</v>
      </c>
      <c r="I249" s="202">
        <f>SUM(I250:I254)</f>
        <v>0</v>
      </c>
      <c r="J249" s="202">
        <f>SUM(J250:J254)</f>
        <v>0</v>
      </c>
      <c r="K249" s="183">
        <f t="shared" si="6"/>
        <v>0</v>
      </c>
      <c r="L249" s="184">
        <f t="shared" si="7"/>
        <v>0</v>
      </c>
      <c r="M249" s="202">
        <f>SUM(M250:M254)</f>
        <v>0</v>
      </c>
    </row>
    <row r="250" spans="1:13" ht="11.25" hidden="1" customHeight="1">
      <c r="A250" s="187" t="s">
        <v>216</v>
      </c>
      <c r="B250" s="202"/>
      <c r="C250" s="202"/>
      <c r="D250" s="202"/>
      <c r="E250" s="202"/>
      <c r="F250" s="202"/>
      <c r="G250" s="183">
        <f t="shared" si="4"/>
        <v>0</v>
      </c>
      <c r="H250" s="184">
        <f t="shared" si="5"/>
        <v>0</v>
      </c>
      <c r="I250" s="202"/>
      <c r="J250" s="202"/>
      <c r="K250" s="183">
        <f t="shared" si="6"/>
        <v>0</v>
      </c>
      <c r="L250" s="184">
        <f t="shared" si="7"/>
        <v>0</v>
      </c>
      <c r="M250" s="202"/>
    </row>
    <row r="251" spans="1:13" ht="11.25" hidden="1" customHeight="1">
      <c r="A251" s="187" t="s">
        <v>217</v>
      </c>
      <c r="B251" s="202"/>
      <c r="C251" s="202"/>
      <c r="D251" s="202"/>
      <c r="E251" s="202"/>
      <c r="F251" s="202"/>
      <c r="G251" s="183">
        <f t="shared" si="4"/>
        <v>0</v>
      </c>
      <c r="H251" s="184">
        <f t="shared" si="5"/>
        <v>0</v>
      </c>
      <c r="I251" s="202"/>
      <c r="J251" s="202"/>
      <c r="K251" s="183">
        <f t="shared" si="6"/>
        <v>0</v>
      </c>
      <c r="L251" s="184">
        <f t="shared" si="7"/>
        <v>0</v>
      </c>
      <c r="M251" s="202"/>
    </row>
    <row r="252" spans="1:13" ht="11.25" hidden="1" customHeight="1">
      <c r="A252" s="187" t="s">
        <v>218</v>
      </c>
      <c r="B252" s="202"/>
      <c r="C252" s="202"/>
      <c r="D252" s="202"/>
      <c r="E252" s="202"/>
      <c r="F252" s="202"/>
      <c r="G252" s="183">
        <f t="shared" si="4"/>
        <v>0</v>
      </c>
      <c r="H252" s="184">
        <f t="shared" si="5"/>
        <v>0</v>
      </c>
      <c r="I252" s="202"/>
      <c r="J252" s="202"/>
      <c r="K252" s="183">
        <f t="shared" si="6"/>
        <v>0</v>
      </c>
      <c r="L252" s="184">
        <f t="shared" si="7"/>
        <v>0</v>
      </c>
      <c r="M252" s="202"/>
    </row>
    <row r="253" spans="1:13" ht="11.25" hidden="1" customHeight="1">
      <c r="A253" s="187" t="s">
        <v>219</v>
      </c>
      <c r="B253" s="202"/>
      <c r="C253" s="202"/>
      <c r="D253" s="202"/>
      <c r="E253" s="202"/>
      <c r="F253" s="202"/>
      <c r="G253" s="183">
        <f t="shared" ref="G253:G284" si="8">F253/F$181</f>
        <v>0</v>
      </c>
      <c r="H253" s="184">
        <f t="shared" ref="H253:H284" si="9">D253-F253</f>
        <v>0</v>
      </c>
      <c r="I253" s="202"/>
      <c r="J253" s="202"/>
      <c r="K253" s="183">
        <f t="shared" ref="K253:K284" si="10">J253/J$181</f>
        <v>0</v>
      </c>
      <c r="L253" s="184">
        <f t="shared" ref="L253:L284" si="11">D253-J253</f>
        <v>0</v>
      </c>
      <c r="M253" s="202"/>
    </row>
    <row r="254" spans="1:13" ht="11.25" hidden="1" customHeight="1">
      <c r="A254" s="187" t="s">
        <v>165</v>
      </c>
      <c r="B254" s="202"/>
      <c r="C254" s="202"/>
      <c r="D254" s="202"/>
      <c r="E254" s="202"/>
      <c r="F254" s="202"/>
      <c r="G254" s="183">
        <f t="shared" si="8"/>
        <v>0</v>
      </c>
      <c r="H254" s="184">
        <f t="shared" si="9"/>
        <v>0</v>
      </c>
      <c r="I254" s="202"/>
      <c r="J254" s="202"/>
      <c r="K254" s="183">
        <f t="shared" si="10"/>
        <v>0</v>
      </c>
      <c r="L254" s="184">
        <f t="shared" si="11"/>
        <v>0</v>
      </c>
      <c r="M254" s="202"/>
    </row>
    <row r="255" spans="1:13" ht="11.25" hidden="1" customHeight="1">
      <c r="A255" s="186" t="s">
        <v>220</v>
      </c>
      <c r="B255" s="202"/>
      <c r="C255" s="202">
        <f>SUM(C256:C264)</f>
        <v>0</v>
      </c>
      <c r="D255" s="202">
        <f>SUM(D256:D264)</f>
        <v>0</v>
      </c>
      <c r="E255" s="202">
        <f>SUM(E256:E264)</f>
        <v>0</v>
      </c>
      <c r="F255" s="202">
        <f>SUM(F256:F264)</f>
        <v>0</v>
      </c>
      <c r="G255" s="183">
        <f t="shared" si="8"/>
        <v>0</v>
      </c>
      <c r="H255" s="184">
        <f t="shared" si="9"/>
        <v>0</v>
      </c>
      <c r="I255" s="202">
        <f>SUM(I256:I264)</f>
        <v>0</v>
      </c>
      <c r="J255" s="202">
        <f>SUM(J256:J264)</f>
        <v>0</v>
      </c>
      <c r="K255" s="183">
        <f t="shared" si="10"/>
        <v>0</v>
      </c>
      <c r="L255" s="184">
        <f t="shared" si="11"/>
        <v>0</v>
      </c>
      <c r="M255" s="202">
        <f>SUM(M256:M264)</f>
        <v>0</v>
      </c>
    </row>
    <row r="256" spans="1:13" ht="11.25" hidden="1" customHeight="1">
      <c r="A256" s="187" t="s">
        <v>221</v>
      </c>
      <c r="B256" s="202"/>
      <c r="C256" s="202"/>
      <c r="D256" s="202"/>
      <c r="E256" s="202"/>
      <c r="F256" s="202"/>
      <c r="G256" s="183">
        <f t="shared" si="8"/>
        <v>0</v>
      </c>
      <c r="H256" s="184">
        <f t="shared" si="9"/>
        <v>0</v>
      </c>
      <c r="I256" s="202"/>
      <c r="J256" s="202"/>
      <c r="K256" s="183">
        <f t="shared" si="10"/>
        <v>0</v>
      </c>
      <c r="L256" s="184">
        <f t="shared" si="11"/>
        <v>0</v>
      </c>
      <c r="M256" s="202"/>
    </row>
    <row r="257" spans="1:13" ht="11.25" hidden="1" customHeight="1">
      <c r="A257" s="187" t="s">
        <v>222</v>
      </c>
      <c r="B257" s="202"/>
      <c r="C257" s="202"/>
      <c r="D257" s="202"/>
      <c r="E257" s="202"/>
      <c r="F257" s="202"/>
      <c r="G257" s="183">
        <f t="shared" si="8"/>
        <v>0</v>
      </c>
      <c r="H257" s="184">
        <f t="shared" si="9"/>
        <v>0</v>
      </c>
      <c r="I257" s="202"/>
      <c r="J257" s="202"/>
      <c r="K257" s="183">
        <f t="shared" si="10"/>
        <v>0</v>
      </c>
      <c r="L257" s="184">
        <f t="shared" si="11"/>
        <v>0</v>
      </c>
      <c r="M257" s="202"/>
    </row>
    <row r="258" spans="1:13" ht="11.25" hidden="1" customHeight="1">
      <c r="A258" s="187" t="s">
        <v>223</v>
      </c>
      <c r="B258" s="202"/>
      <c r="C258" s="202"/>
      <c r="D258" s="202"/>
      <c r="E258" s="202"/>
      <c r="F258" s="202"/>
      <c r="G258" s="183">
        <f t="shared" si="8"/>
        <v>0</v>
      </c>
      <c r="H258" s="184">
        <f t="shared" si="9"/>
        <v>0</v>
      </c>
      <c r="I258" s="202"/>
      <c r="J258" s="202"/>
      <c r="K258" s="183">
        <f t="shared" si="10"/>
        <v>0</v>
      </c>
      <c r="L258" s="184">
        <f t="shared" si="11"/>
        <v>0</v>
      </c>
      <c r="M258" s="202"/>
    </row>
    <row r="259" spans="1:13" ht="11.25" hidden="1" customHeight="1">
      <c r="A259" s="187" t="s">
        <v>224</v>
      </c>
      <c r="B259" s="202"/>
      <c r="C259" s="202"/>
      <c r="D259" s="202"/>
      <c r="E259" s="202"/>
      <c r="F259" s="202"/>
      <c r="G259" s="183">
        <f t="shared" si="8"/>
        <v>0</v>
      </c>
      <c r="H259" s="184">
        <f t="shared" si="9"/>
        <v>0</v>
      </c>
      <c r="I259" s="202"/>
      <c r="J259" s="202"/>
      <c r="K259" s="183">
        <f t="shared" si="10"/>
        <v>0</v>
      </c>
      <c r="L259" s="184">
        <f t="shared" si="11"/>
        <v>0</v>
      </c>
      <c r="M259" s="202"/>
    </row>
    <row r="260" spans="1:13" ht="11.25" hidden="1" customHeight="1">
      <c r="A260" s="187" t="s">
        <v>225</v>
      </c>
      <c r="B260" s="202"/>
      <c r="C260" s="202"/>
      <c r="D260" s="202"/>
      <c r="E260" s="202"/>
      <c r="F260" s="202"/>
      <c r="G260" s="183">
        <f t="shared" si="8"/>
        <v>0</v>
      </c>
      <c r="H260" s="184">
        <f t="shared" si="9"/>
        <v>0</v>
      </c>
      <c r="I260" s="202"/>
      <c r="J260" s="202"/>
      <c r="K260" s="183">
        <f t="shared" si="10"/>
        <v>0</v>
      </c>
      <c r="L260" s="184">
        <f t="shared" si="11"/>
        <v>0</v>
      </c>
      <c r="M260" s="202"/>
    </row>
    <row r="261" spans="1:13" ht="11.25" hidden="1" customHeight="1">
      <c r="A261" s="187" t="s">
        <v>226</v>
      </c>
      <c r="B261" s="202"/>
      <c r="C261" s="202"/>
      <c r="D261" s="202"/>
      <c r="E261" s="202"/>
      <c r="F261" s="202"/>
      <c r="G261" s="183">
        <f t="shared" si="8"/>
        <v>0</v>
      </c>
      <c r="H261" s="184">
        <f t="shared" si="9"/>
        <v>0</v>
      </c>
      <c r="I261" s="202"/>
      <c r="J261" s="202"/>
      <c r="K261" s="183">
        <f t="shared" si="10"/>
        <v>0</v>
      </c>
      <c r="L261" s="184">
        <f t="shared" si="11"/>
        <v>0</v>
      </c>
      <c r="M261" s="202"/>
    </row>
    <row r="262" spans="1:13" ht="11.25" hidden="1" customHeight="1">
      <c r="A262" s="187" t="s">
        <v>227</v>
      </c>
      <c r="B262" s="202"/>
      <c r="C262" s="202"/>
      <c r="D262" s="202"/>
      <c r="E262" s="202"/>
      <c r="F262" s="202"/>
      <c r="G262" s="183">
        <f t="shared" si="8"/>
        <v>0</v>
      </c>
      <c r="H262" s="184">
        <f t="shared" si="9"/>
        <v>0</v>
      </c>
      <c r="I262" s="202"/>
      <c r="J262" s="202"/>
      <c r="K262" s="183">
        <f t="shared" si="10"/>
        <v>0</v>
      </c>
      <c r="L262" s="184">
        <f t="shared" si="11"/>
        <v>0</v>
      </c>
      <c r="M262" s="202"/>
    </row>
    <row r="263" spans="1:13" ht="11.25" hidden="1" customHeight="1">
      <c r="A263" s="187" t="s">
        <v>228</v>
      </c>
      <c r="B263" s="202"/>
      <c r="C263" s="202"/>
      <c r="D263" s="202"/>
      <c r="E263" s="202"/>
      <c r="F263" s="202"/>
      <c r="G263" s="183">
        <f t="shared" si="8"/>
        <v>0</v>
      </c>
      <c r="H263" s="184">
        <f t="shared" si="9"/>
        <v>0</v>
      </c>
      <c r="I263" s="202"/>
      <c r="J263" s="202"/>
      <c r="K263" s="183">
        <f t="shared" si="10"/>
        <v>0</v>
      </c>
      <c r="L263" s="184">
        <f t="shared" si="11"/>
        <v>0</v>
      </c>
      <c r="M263" s="202"/>
    </row>
    <row r="264" spans="1:13" ht="11.25" hidden="1" customHeight="1">
      <c r="A264" s="187" t="s">
        <v>165</v>
      </c>
      <c r="B264" s="202"/>
      <c r="C264" s="202"/>
      <c r="D264" s="202"/>
      <c r="E264" s="202"/>
      <c r="F264" s="202"/>
      <c r="G264" s="183">
        <f t="shared" si="8"/>
        <v>0</v>
      </c>
      <c r="H264" s="184">
        <f t="shared" si="9"/>
        <v>0</v>
      </c>
      <c r="I264" s="202"/>
      <c r="J264" s="202"/>
      <c r="K264" s="183">
        <f t="shared" si="10"/>
        <v>0</v>
      </c>
      <c r="L264" s="184">
        <f t="shared" si="11"/>
        <v>0</v>
      </c>
      <c r="M264" s="202"/>
    </row>
    <row r="265" spans="1:13" ht="11.25" hidden="1" customHeight="1">
      <c r="A265" s="186" t="s">
        <v>229</v>
      </c>
      <c r="B265" s="202"/>
      <c r="C265" s="202">
        <f>SUM(C266:C268)</f>
        <v>0</v>
      </c>
      <c r="D265" s="202">
        <f>SUM(D266:D268)</f>
        <v>0</v>
      </c>
      <c r="E265" s="202">
        <f>SUM(E266:E268)</f>
        <v>0</v>
      </c>
      <c r="F265" s="202">
        <f>SUM(F266:F268)</f>
        <v>0</v>
      </c>
      <c r="G265" s="183">
        <f t="shared" si="8"/>
        <v>0</v>
      </c>
      <c r="H265" s="184">
        <f t="shared" si="9"/>
        <v>0</v>
      </c>
      <c r="I265" s="202">
        <f>SUM(I266:I268)</f>
        <v>0</v>
      </c>
      <c r="J265" s="202">
        <f>SUM(J266:J268)</f>
        <v>0</v>
      </c>
      <c r="K265" s="183">
        <f t="shared" si="10"/>
        <v>0</v>
      </c>
      <c r="L265" s="184">
        <f t="shared" si="11"/>
        <v>0</v>
      </c>
      <c r="M265" s="202">
        <f>SUM(M266:M268)</f>
        <v>0</v>
      </c>
    </row>
    <row r="266" spans="1:13" ht="11.25" hidden="1" customHeight="1">
      <c r="A266" s="187" t="s">
        <v>230</v>
      </c>
      <c r="B266" s="202"/>
      <c r="C266" s="202"/>
      <c r="D266" s="202"/>
      <c r="E266" s="202"/>
      <c r="F266" s="202"/>
      <c r="G266" s="183">
        <f t="shared" si="8"/>
        <v>0</v>
      </c>
      <c r="H266" s="184">
        <f t="shared" si="9"/>
        <v>0</v>
      </c>
      <c r="I266" s="202"/>
      <c r="J266" s="202"/>
      <c r="K266" s="183">
        <f t="shared" si="10"/>
        <v>0</v>
      </c>
      <c r="L266" s="184">
        <f t="shared" si="11"/>
        <v>0</v>
      </c>
      <c r="M266" s="202"/>
    </row>
    <row r="267" spans="1:13" ht="11.25" hidden="1" customHeight="1">
      <c r="A267" s="187" t="s">
        <v>231</v>
      </c>
      <c r="B267" s="202"/>
      <c r="C267" s="202"/>
      <c r="D267" s="202"/>
      <c r="E267" s="202"/>
      <c r="F267" s="202"/>
      <c r="G267" s="183">
        <f t="shared" si="8"/>
        <v>0</v>
      </c>
      <c r="H267" s="184">
        <f t="shared" si="9"/>
        <v>0</v>
      </c>
      <c r="I267" s="202"/>
      <c r="J267" s="202"/>
      <c r="K267" s="183">
        <f t="shared" si="10"/>
        <v>0</v>
      </c>
      <c r="L267" s="184">
        <f t="shared" si="11"/>
        <v>0</v>
      </c>
      <c r="M267" s="202"/>
    </row>
    <row r="268" spans="1:13" ht="11.25" hidden="1" customHeight="1">
      <c r="A268" s="187" t="s">
        <v>165</v>
      </c>
      <c r="B268" s="202"/>
      <c r="C268" s="202"/>
      <c r="D268" s="202"/>
      <c r="E268" s="202"/>
      <c r="F268" s="202"/>
      <c r="G268" s="183">
        <f t="shared" si="8"/>
        <v>0</v>
      </c>
      <c r="H268" s="184">
        <f t="shared" si="9"/>
        <v>0</v>
      </c>
      <c r="I268" s="202"/>
      <c r="J268" s="202"/>
      <c r="K268" s="183">
        <f t="shared" si="10"/>
        <v>0</v>
      </c>
      <c r="L268" s="184">
        <f t="shared" si="11"/>
        <v>0</v>
      </c>
      <c r="M268" s="202"/>
    </row>
    <row r="269" spans="1:13" ht="11.25" hidden="1" customHeight="1">
      <c r="A269" s="186" t="s">
        <v>232</v>
      </c>
      <c r="B269" s="202"/>
      <c r="C269" s="202">
        <f>SUM(C270:C273)</f>
        <v>0</v>
      </c>
      <c r="D269" s="202">
        <f>SUM(D270:D273)</f>
        <v>0</v>
      </c>
      <c r="E269" s="202">
        <f>SUM(E270:E273)</f>
        <v>0</v>
      </c>
      <c r="F269" s="202">
        <f>SUM(F270:F273)</f>
        <v>0</v>
      </c>
      <c r="G269" s="183">
        <f t="shared" si="8"/>
        <v>0</v>
      </c>
      <c r="H269" s="184">
        <f t="shared" si="9"/>
        <v>0</v>
      </c>
      <c r="I269" s="202">
        <f>SUM(I270:I273)</f>
        <v>0</v>
      </c>
      <c r="J269" s="202">
        <f>SUM(J270:J273)</f>
        <v>0</v>
      </c>
      <c r="K269" s="183">
        <f t="shared" si="10"/>
        <v>0</v>
      </c>
      <c r="L269" s="184">
        <f t="shared" si="11"/>
        <v>0</v>
      </c>
      <c r="M269" s="202">
        <f>SUM(M270:M273)</f>
        <v>0</v>
      </c>
    </row>
    <row r="270" spans="1:13" ht="11.25" hidden="1" customHeight="1">
      <c r="A270" s="187" t="s">
        <v>233</v>
      </c>
      <c r="B270" s="202"/>
      <c r="C270" s="202"/>
      <c r="D270" s="202"/>
      <c r="E270" s="202"/>
      <c r="F270" s="202"/>
      <c r="G270" s="183">
        <f t="shared" si="8"/>
        <v>0</v>
      </c>
      <c r="H270" s="184">
        <f t="shared" si="9"/>
        <v>0</v>
      </c>
      <c r="I270" s="202"/>
      <c r="J270" s="202"/>
      <c r="K270" s="183">
        <f t="shared" si="10"/>
        <v>0</v>
      </c>
      <c r="L270" s="184">
        <f t="shared" si="11"/>
        <v>0</v>
      </c>
      <c r="M270" s="202"/>
    </row>
    <row r="271" spans="1:13" ht="11.25" hidden="1" customHeight="1">
      <c r="A271" s="187" t="s">
        <v>234</v>
      </c>
      <c r="B271" s="202"/>
      <c r="C271" s="202"/>
      <c r="D271" s="202"/>
      <c r="E271" s="202"/>
      <c r="F271" s="202"/>
      <c r="G271" s="183">
        <f t="shared" si="8"/>
        <v>0</v>
      </c>
      <c r="H271" s="184">
        <f t="shared" si="9"/>
        <v>0</v>
      </c>
      <c r="I271" s="202"/>
      <c r="J271" s="202"/>
      <c r="K271" s="183">
        <f t="shared" si="10"/>
        <v>0</v>
      </c>
      <c r="L271" s="184">
        <f t="shared" si="11"/>
        <v>0</v>
      </c>
      <c r="M271" s="202"/>
    </row>
    <row r="272" spans="1:13" ht="11.25" hidden="1" customHeight="1">
      <c r="A272" s="187" t="s">
        <v>235</v>
      </c>
      <c r="B272" s="202"/>
      <c r="C272" s="202"/>
      <c r="D272" s="202"/>
      <c r="E272" s="202"/>
      <c r="F272" s="202"/>
      <c r="G272" s="183">
        <f t="shared" si="8"/>
        <v>0</v>
      </c>
      <c r="H272" s="184">
        <f t="shared" si="9"/>
        <v>0</v>
      </c>
      <c r="I272" s="202"/>
      <c r="J272" s="202"/>
      <c r="K272" s="183">
        <f t="shared" si="10"/>
        <v>0</v>
      </c>
      <c r="L272" s="184">
        <f t="shared" si="11"/>
        <v>0</v>
      </c>
      <c r="M272" s="202"/>
    </row>
    <row r="273" spans="1:13" ht="11.25" hidden="1" customHeight="1">
      <c r="A273" s="187" t="s">
        <v>165</v>
      </c>
      <c r="B273" s="202"/>
      <c r="C273" s="202"/>
      <c r="D273" s="202"/>
      <c r="E273" s="202"/>
      <c r="F273" s="202"/>
      <c r="G273" s="183">
        <f t="shared" si="8"/>
        <v>0</v>
      </c>
      <c r="H273" s="184">
        <f t="shared" si="9"/>
        <v>0</v>
      </c>
      <c r="I273" s="202"/>
      <c r="J273" s="202"/>
      <c r="K273" s="183">
        <f t="shared" si="10"/>
        <v>0</v>
      </c>
      <c r="L273" s="184">
        <f t="shared" si="11"/>
        <v>0</v>
      </c>
      <c r="M273" s="202"/>
    </row>
    <row r="274" spans="1:13" ht="11.25" hidden="1" customHeight="1">
      <c r="A274" s="186" t="s">
        <v>236</v>
      </c>
      <c r="B274" s="202"/>
      <c r="C274" s="202">
        <f>SUM(C275:C278)</f>
        <v>0</v>
      </c>
      <c r="D274" s="202">
        <f>SUM(D275:D278)</f>
        <v>0</v>
      </c>
      <c r="E274" s="202">
        <f>SUM(E275:E278)</f>
        <v>0</v>
      </c>
      <c r="F274" s="202">
        <f>SUM(F275:F278)</f>
        <v>0</v>
      </c>
      <c r="G274" s="183">
        <f t="shared" si="8"/>
        <v>0</v>
      </c>
      <c r="H274" s="184">
        <f t="shared" si="9"/>
        <v>0</v>
      </c>
      <c r="I274" s="202">
        <f>SUM(I275:I278)</f>
        <v>0</v>
      </c>
      <c r="J274" s="202">
        <f>SUM(J275:J278)</f>
        <v>0</v>
      </c>
      <c r="K274" s="183">
        <f t="shared" si="10"/>
        <v>0</v>
      </c>
      <c r="L274" s="184">
        <f t="shared" si="11"/>
        <v>0</v>
      </c>
      <c r="M274" s="202">
        <f>SUM(M275:M278)</f>
        <v>0</v>
      </c>
    </row>
    <row r="275" spans="1:13" ht="11.25" hidden="1" customHeight="1">
      <c r="A275" s="187" t="s">
        <v>237</v>
      </c>
      <c r="B275" s="202"/>
      <c r="C275" s="202"/>
      <c r="D275" s="202"/>
      <c r="E275" s="202"/>
      <c r="F275" s="202"/>
      <c r="G275" s="183">
        <f t="shared" si="8"/>
        <v>0</v>
      </c>
      <c r="H275" s="184">
        <f t="shared" si="9"/>
        <v>0</v>
      </c>
      <c r="I275" s="202"/>
      <c r="J275" s="202"/>
      <c r="K275" s="183">
        <f t="shared" si="10"/>
        <v>0</v>
      </c>
      <c r="L275" s="184">
        <f t="shared" si="11"/>
        <v>0</v>
      </c>
      <c r="M275" s="202"/>
    </row>
    <row r="276" spans="1:13" ht="11.25" hidden="1" customHeight="1">
      <c r="A276" s="187" t="s">
        <v>238</v>
      </c>
      <c r="B276" s="202"/>
      <c r="C276" s="202"/>
      <c r="D276" s="202"/>
      <c r="E276" s="202"/>
      <c r="F276" s="202"/>
      <c r="G276" s="183">
        <f t="shared" si="8"/>
        <v>0</v>
      </c>
      <c r="H276" s="184">
        <f t="shared" si="9"/>
        <v>0</v>
      </c>
      <c r="I276" s="202"/>
      <c r="J276" s="202"/>
      <c r="K276" s="183">
        <f t="shared" si="10"/>
        <v>0</v>
      </c>
      <c r="L276" s="184">
        <f t="shared" si="11"/>
        <v>0</v>
      </c>
      <c r="M276" s="202"/>
    </row>
    <row r="277" spans="1:13" ht="11.25" hidden="1" customHeight="1">
      <c r="A277" s="187" t="s">
        <v>239</v>
      </c>
      <c r="B277" s="202"/>
      <c r="C277" s="202"/>
      <c r="D277" s="202"/>
      <c r="E277" s="202"/>
      <c r="F277" s="202"/>
      <c r="G277" s="183">
        <f t="shared" si="8"/>
        <v>0</v>
      </c>
      <c r="H277" s="184">
        <f t="shared" si="9"/>
        <v>0</v>
      </c>
      <c r="I277" s="202"/>
      <c r="J277" s="202"/>
      <c r="K277" s="183">
        <f t="shared" si="10"/>
        <v>0</v>
      </c>
      <c r="L277" s="184">
        <f t="shared" si="11"/>
        <v>0</v>
      </c>
      <c r="M277" s="202"/>
    </row>
    <row r="278" spans="1:13" ht="11.25" hidden="1" customHeight="1">
      <c r="A278" s="187" t="s">
        <v>165</v>
      </c>
      <c r="B278" s="202"/>
      <c r="C278" s="202"/>
      <c r="D278" s="202"/>
      <c r="E278" s="202"/>
      <c r="F278" s="202"/>
      <c r="G278" s="183">
        <f t="shared" si="8"/>
        <v>0</v>
      </c>
      <c r="H278" s="184">
        <f t="shared" si="9"/>
        <v>0</v>
      </c>
      <c r="I278" s="202"/>
      <c r="J278" s="202"/>
      <c r="K278" s="183">
        <f t="shared" si="10"/>
        <v>0</v>
      </c>
      <c r="L278" s="184">
        <f t="shared" si="11"/>
        <v>0</v>
      </c>
      <c r="M278" s="202"/>
    </row>
    <row r="279" spans="1:13" ht="11.25" hidden="1" customHeight="1">
      <c r="A279" s="186" t="s">
        <v>240</v>
      </c>
      <c r="B279" s="202"/>
      <c r="C279" s="202">
        <f>SUM(C280:C282)</f>
        <v>0</v>
      </c>
      <c r="D279" s="202">
        <f>SUM(D280:D282)</f>
        <v>0</v>
      </c>
      <c r="E279" s="202">
        <f>SUM(E280:E282)</f>
        <v>0</v>
      </c>
      <c r="F279" s="202">
        <f>SUM(F280:F282)</f>
        <v>0</v>
      </c>
      <c r="G279" s="183">
        <f t="shared" si="8"/>
        <v>0</v>
      </c>
      <c r="H279" s="184">
        <f t="shared" si="9"/>
        <v>0</v>
      </c>
      <c r="I279" s="202">
        <f>SUM(I280:I282)</f>
        <v>0</v>
      </c>
      <c r="J279" s="202">
        <f>SUM(J280:J282)</f>
        <v>0</v>
      </c>
      <c r="K279" s="183">
        <f t="shared" si="10"/>
        <v>0</v>
      </c>
      <c r="L279" s="184">
        <f t="shared" si="11"/>
        <v>0</v>
      </c>
      <c r="M279" s="202">
        <f>SUM(M280:M282)</f>
        <v>0</v>
      </c>
    </row>
    <row r="280" spans="1:13" ht="11.25" hidden="1" customHeight="1">
      <c r="A280" s="187" t="s">
        <v>241</v>
      </c>
      <c r="B280" s="202"/>
      <c r="C280" s="202"/>
      <c r="D280" s="202"/>
      <c r="E280" s="202"/>
      <c r="F280" s="202"/>
      <c r="G280" s="183">
        <f t="shared" si="8"/>
        <v>0</v>
      </c>
      <c r="H280" s="184">
        <f t="shared" si="9"/>
        <v>0</v>
      </c>
      <c r="I280" s="202"/>
      <c r="J280" s="202"/>
      <c r="K280" s="183">
        <f t="shared" si="10"/>
        <v>0</v>
      </c>
      <c r="L280" s="184">
        <f t="shared" si="11"/>
        <v>0</v>
      </c>
      <c r="M280" s="202"/>
    </row>
    <row r="281" spans="1:13" ht="11.25" hidden="1" customHeight="1">
      <c r="A281" s="187" t="s">
        <v>242</v>
      </c>
      <c r="B281" s="202"/>
      <c r="C281" s="202"/>
      <c r="D281" s="202"/>
      <c r="E281" s="202"/>
      <c r="F281" s="202"/>
      <c r="G281" s="183">
        <f t="shared" si="8"/>
        <v>0</v>
      </c>
      <c r="H281" s="184">
        <f t="shared" si="9"/>
        <v>0</v>
      </c>
      <c r="I281" s="202"/>
      <c r="J281" s="202"/>
      <c r="K281" s="183">
        <f t="shared" si="10"/>
        <v>0</v>
      </c>
      <c r="L281" s="184">
        <f t="shared" si="11"/>
        <v>0</v>
      </c>
      <c r="M281" s="202"/>
    </row>
    <row r="282" spans="1:13" ht="11.25" hidden="1" customHeight="1">
      <c r="A282" s="187" t="s">
        <v>165</v>
      </c>
      <c r="B282" s="202"/>
      <c r="C282" s="202"/>
      <c r="D282" s="202"/>
      <c r="E282" s="202"/>
      <c r="F282" s="202"/>
      <c r="G282" s="183">
        <f t="shared" si="8"/>
        <v>0</v>
      </c>
      <c r="H282" s="184">
        <f t="shared" si="9"/>
        <v>0</v>
      </c>
      <c r="I282" s="202"/>
      <c r="J282" s="202"/>
      <c r="K282" s="183">
        <f t="shared" si="10"/>
        <v>0</v>
      </c>
      <c r="L282" s="184">
        <f t="shared" si="11"/>
        <v>0</v>
      </c>
      <c r="M282" s="202"/>
    </row>
    <row r="283" spans="1:13" ht="11.25" hidden="1" customHeight="1">
      <c r="A283" s="186" t="s">
        <v>243</v>
      </c>
      <c r="B283" s="202"/>
      <c r="C283" s="202">
        <f>SUM(C284:C286)</f>
        <v>0</v>
      </c>
      <c r="D283" s="202">
        <f>SUM(D284:D286)</f>
        <v>0</v>
      </c>
      <c r="E283" s="202">
        <f>SUM(E284:E286)</f>
        <v>0</v>
      </c>
      <c r="F283" s="202">
        <f>SUM(F284:F286)</f>
        <v>0</v>
      </c>
      <c r="G283" s="183">
        <f t="shared" si="8"/>
        <v>0</v>
      </c>
      <c r="H283" s="184">
        <f t="shared" si="9"/>
        <v>0</v>
      </c>
      <c r="I283" s="202">
        <f>SUM(I284:I286)</f>
        <v>0</v>
      </c>
      <c r="J283" s="202">
        <f>SUM(J284:J286)</f>
        <v>0</v>
      </c>
      <c r="K283" s="183">
        <f t="shared" si="10"/>
        <v>0</v>
      </c>
      <c r="L283" s="184">
        <f t="shared" si="11"/>
        <v>0</v>
      </c>
      <c r="M283" s="202">
        <f>SUM(M284:M286)</f>
        <v>0</v>
      </c>
    </row>
    <row r="284" spans="1:13" ht="11.25" hidden="1" customHeight="1">
      <c r="A284" s="187" t="s">
        <v>244</v>
      </c>
      <c r="B284" s="202"/>
      <c r="C284" s="202"/>
      <c r="D284" s="202"/>
      <c r="E284" s="202"/>
      <c r="F284" s="202"/>
      <c r="G284" s="183">
        <f t="shared" si="8"/>
        <v>0</v>
      </c>
      <c r="H284" s="184">
        <f t="shared" si="9"/>
        <v>0</v>
      </c>
      <c r="I284" s="202"/>
      <c r="J284" s="202"/>
      <c r="K284" s="183">
        <f t="shared" si="10"/>
        <v>0</v>
      </c>
      <c r="L284" s="184">
        <f t="shared" si="11"/>
        <v>0</v>
      </c>
      <c r="M284" s="202"/>
    </row>
    <row r="285" spans="1:13" ht="11.25" hidden="1" customHeight="1">
      <c r="A285" s="187" t="s">
        <v>245</v>
      </c>
      <c r="B285" s="202"/>
      <c r="C285" s="202"/>
      <c r="D285" s="202"/>
      <c r="E285" s="202"/>
      <c r="F285" s="202"/>
      <c r="G285" s="183">
        <f t="shared" ref="G285:G316" si="12">F285/F$181</f>
        <v>0</v>
      </c>
      <c r="H285" s="184">
        <f t="shared" ref="H285:H316" si="13">D285-F285</f>
        <v>0</v>
      </c>
      <c r="I285" s="202"/>
      <c r="J285" s="202"/>
      <c r="K285" s="183">
        <f t="shared" ref="K285:K316" si="14">J285/J$181</f>
        <v>0</v>
      </c>
      <c r="L285" s="184">
        <f t="shared" ref="L285:L316" si="15">D285-J285</f>
        <v>0</v>
      </c>
      <c r="M285" s="202"/>
    </row>
    <row r="286" spans="1:13" ht="11.25" hidden="1" customHeight="1">
      <c r="A286" s="187" t="s">
        <v>165</v>
      </c>
      <c r="B286" s="202"/>
      <c r="C286" s="202"/>
      <c r="D286" s="202"/>
      <c r="E286" s="202"/>
      <c r="F286" s="202"/>
      <c r="G286" s="183">
        <f t="shared" si="12"/>
        <v>0</v>
      </c>
      <c r="H286" s="184">
        <f t="shared" si="13"/>
        <v>0</v>
      </c>
      <c r="I286" s="202"/>
      <c r="J286" s="202"/>
      <c r="K286" s="183">
        <f t="shared" si="14"/>
        <v>0</v>
      </c>
      <c r="L286" s="184">
        <f t="shared" si="15"/>
        <v>0</v>
      </c>
      <c r="M286" s="202"/>
    </row>
    <row r="287" spans="1:13" ht="11.25" hidden="1" customHeight="1">
      <c r="A287" s="186" t="s">
        <v>246</v>
      </c>
      <c r="B287" s="202"/>
      <c r="C287" s="202">
        <f>SUM(C288:C293)</f>
        <v>0</v>
      </c>
      <c r="D287" s="202">
        <f>SUM(D288:D293)</f>
        <v>0</v>
      </c>
      <c r="E287" s="202">
        <f>SUM(E288:E293)</f>
        <v>0</v>
      </c>
      <c r="F287" s="202">
        <f>SUM(F288:F293)</f>
        <v>0</v>
      </c>
      <c r="G287" s="183">
        <f t="shared" si="12"/>
        <v>0</v>
      </c>
      <c r="H287" s="184">
        <f t="shared" si="13"/>
        <v>0</v>
      </c>
      <c r="I287" s="202">
        <f>SUM(I288:I293)</f>
        <v>0</v>
      </c>
      <c r="J287" s="202">
        <f>SUM(J288:J293)</f>
        <v>0</v>
      </c>
      <c r="K287" s="183">
        <f t="shared" si="14"/>
        <v>0</v>
      </c>
      <c r="L287" s="184">
        <f t="shared" si="15"/>
        <v>0</v>
      </c>
      <c r="M287" s="202">
        <f>SUM(M288:M293)</f>
        <v>0</v>
      </c>
    </row>
    <row r="288" spans="1:13" ht="11.25" hidden="1" customHeight="1">
      <c r="A288" s="187" t="s">
        <v>247</v>
      </c>
      <c r="B288" s="202"/>
      <c r="C288" s="202"/>
      <c r="D288" s="202"/>
      <c r="E288" s="202"/>
      <c r="F288" s="202"/>
      <c r="G288" s="183">
        <f t="shared" si="12"/>
        <v>0</v>
      </c>
      <c r="H288" s="184">
        <f t="shared" si="13"/>
        <v>0</v>
      </c>
      <c r="I288" s="202"/>
      <c r="J288" s="202"/>
      <c r="K288" s="183">
        <f t="shared" si="14"/>
        <v>0</v>
      </c>
      <c r="L288" s="184">
        <f t="shared" si="15"/>
        <v>0</v>
      </c>
      <c r="M288" s="202"/>
    </row>
    <row r="289" spans="1:13" ht="11.25" hidden="1" customHeight="1">
      <c r="A289" s="187" t="s">
        <v>248</v>
      </c>
      <c r="B289" s="202"/>
      <c r="C289" s="202"/>
      <c r="D289" s="202"/>
      <c r="E289" s="202"/>
      <c r="F289" s="202"/>
      <c r="G289" s="183">
        <f t="shared" si="12"/>
        <v>0</v>
      </c>
      <c r="H289" s="184">
        <f t="shared" si="13"/>
        <v>0</v>
      </c>
      <c r="I289" s="202"/>
      <c r="J289" s="202"/>
      <c r="K289" s="183">
        <f t="shared" si="14"/>
        <v>0</v>
      </c>
      <c r="L289" s="184">
        <f t="shared" si="15"/>
        <v>0</v>
      </c>
      <c r="M289" s="202"/>
    </row>
    <row r="290" spans="1:13" ht="11.25" hidden="1" customHeight="1">
      <c r="A290" s="187" t="s">
        <v>249</v>
      </c>
      <c r="B290" s="202"/>
      <c r="C290" s="202"/>
      <c r="D290" s="202"/>
      <c r="E290" s="202"/>
      <c r="F290" s="202"/>
      <c r="G290" s="183">
        <f t="shared" si="12"/>
        <v>0</v>
      </c>
      <c r="H290" s="184">
        <f t="shared" si="13"/>
        <v>0</v>
      </c>
      <c r="I290" s="202"/>
      <c r="J290" s="202"/>
      <c r="K290" s="183">
        <f t="shared" si="14"/>
        <v>0</v>
      </c>
      <c r="L290" s="184">
        <f t="shared" si="15"/>
        <v>0</v>
      </c>
      <c r="M290" s="202"/>
    </row>
    <row r="291" spans="1:13" ht="11.25" hidden="1" customHeight="1">
      <c r="A291" s="187" t="s">
        <v>250</v>
      </c>
      <c r="B291" s="202"/>
      <c r="C291" s="202"/>
      <c r="D291" s="202"/>
      <c r="E291" s="202"/>
      <c r="F291" s="202"/>
      <c r="G291" s="183">
        <f t="shared" si="12"/>
        <v>0</v>
      </c>
      <c r="H291" s="184">
        <f t="shared" si="13"/>
        <v>0</v>
      </c>
      <c r="I291" s="202"/>
      <c r="J291" s="202"/>
      <c r="K291" s="183">
        <f t="shared" si="14"/>
        <v>0</v>
      </c>
      <c r="L291" s="184">
        <f t="shared" si="15"/>
        <v>0</v>
      </c>
      <c r="M291" s="202"/>
    </row>
    <row r="292" spans="1:13" ht="11.25" hidden="1" customHeight="1">
      <c r="A292" s="187" t="s">
        <v>251</v>
      </c>
      <c r="B292" s="202"/>
      <c r="C292" s="202"/>
      <c r="D292" s="202"/>
      <c r="E292" s="202"/>
      <c r="F292" s="202"/>
      <c r="G292" s="183">
        <f t="shared" si="12"/>
        <v>0</v>
      </c>
      <c r="H292" s="184">
        <f t="shared" si="13"/>
        <v>0</v>
      </c>
      <c r="I292" s="202"/>
      <c r="J292" s="202"/>
      <c r="K292" s="183">
        <f t="shared" si="14"/>
        <v>0</v>
      </c>
      <c r="L292" s="184">
        <f t="shared" si="15"/>
        <v>0</v>
      </c>
      <c r="M292" s="202"/>
    </row>
    <row r="293" spans="1:13" ht="11.25" hidden="1" customHeight="1">
      <c r="A293" s="187" t="s">
        <v>165</v>
      </c>
      <c r="B293" s="202"/>
      <c r="C293" s="202"/>
      <c r="D293" s="202"/>
      <c r="E293" s="202"/>
      <c r="F293" s="202"/>
      <c r="G293" s="183">
        <f t="shared" si="12"/>
        <v>0</v>
      </c>
      <c r="H293" s="184">
        <f t="shared" si="13"/>
        <v>0</v>
      </c>
      <c r="I293" s="202"/>
      <c r="J293" s="202"/>
      <c r="K293" s="183">
        <f t="shared" si="14"/>
        <v>0</v>
      </c>
      <c r="L293" s="184">
        <f t="shared" si="15"/>
        <v>0</v>
      </c>
      <c r="M293" s="202"/>
    </row>
    <row r="294" spans="1:13" ht="11.25" hidden="1" customHeight="1">
      <c r="A294" s="186" t="s">
        <v>252</v>
      </c>
      <c r="B294" s="202"/>
      <c r="C294" s="202">
        <f>SUM(C295:C298)</f>
        <v>0</v>
      </c>
      <c r="D294" s="202">
        <f>SUM(D295:D298)</f>
        <v>0</v>
      </c>
      <c r="E294" s="202">
        <f>SUM(E295:E298)</f>
        <v>0</v>
      </c>
      <c r="F294" s="202">
        <f>SUM(F295:F298)</f>
        <v>0</v>
      </c>
      <c r="G294" s="183">
        <f t="shared" si="12"/>
        <v>0</v>
      </c>
      <c r="H294" s="184">
        <f t="shared" si="13"/>
        <v>0</v>
      </c>
      <c r="I294" s="202">
        <f>SUM(I295:I298)</f>
        <v>0</v>
      </c>
      <c r="J294" s="202">
        <f>SUM(J295:J298)</f>
        <v>0</v>
      </c>
      <c r="K294" s="183">
        <f t="shared" si="14"/>
        <v>0</v>
      </c>
      <c r="L294" s="184">
        <f t="shared" si="15"/>
        <v>0</v>
      </c>
      <c r="M294" s="202">
        <f>SUM(M295:M298)</f>
        <v>0</v>
      </c>
    </row>
    <row r="295" spans="1:13" ht="11.25" hidden="1" customHeight="1">
      <c r="A295" s="187" t="s">
        <v>253</v>
      </c>
      <c r="B295" s="202"/>
      <c r="C295" s="202"/>
      <c r="D295" s="202"/>
      <c r="E295" s="202"/>
      <c r="F295" s="202"/>
      <c r="G295" s="183">
        <f t="shared" si="12"/>
        <v>0</v>
      </c>
      <c r="H295" s="184">
        <f t="shared" si="13"/>
        <v>0</v>
      </c>
      <c r="I295" s="202"/>
      <c r="J295" s="202"/>
      <c r="K295" s="183">
        <f t="shared" si="14"/>
        <v>0</v>
      </c>
      <c r="L295" s="184">
        <f t="shared" si="15"/>
        <v>0</v>
      </c>
      <c r="M295" s="202"/>
    </row>
    <row r="296" spans="1:13" ht="11.25" hidden="1" customHeight="1">
      <c r="A296" s="187" t="s">
        <v>254</v>
      </c>
      <c r="B296" s="202"/>
      <c r="C296" s="202"/>
      <c r="D296" s="202"/>
      <c r="E296" s="202"/>
      <c r="F296" s="202"/>
      <c r="G296" s="183">
        <f t="shared" si="12"/>
        <v>0</v>
      </c>
      <c r="H296" s="184">
        <f t="shared" si="13"/>
        <v>0</v>
      </c>
      <c r="I296" s="202"/>
      <c r="J296" s="202"/>
      <c r="K296" s="183">
        <f t="shared" si="14"/>
        <v>0</v>
      </c>
      <c r="L296" s="184">
        <f t="shared" si="15"/>
        <v>0</v>
      </c>
      <c r="M296" s="202"/>
    </row>
    <row r="297" spans="1:13" ht="11.25" hidden="1" customHeight="1">
      <c r="A297" s="187" t="s">
        <v>255</v>
      </c>
      <c r="B297" s="202"/>
      <c r="C297" s="202"/>
      <c r="D297" s="202"/>
      <c r="E297" s="202"/>
      <c r="F297" s="202"/>
      <c r="G297" s="183">
        <f t="shared" si="12"/>
        <v>0</v>
      </c>
      <c r="H297" s="184">
        <f t="shared" si="13"/>
        <v>0</v>
      </c>
      <c r="I297" s="202"/>
      <c r="J297" s="202"/>
      <c r="K297" s="183">
        <f t="shared" si="14"/>
        <v>0</v>
      </c>
      <c r="L297" s="184">
        <f t="shared" si="15"/>
        <v>0</v>
      </c>
      <c r="M297" s="202"/>
    </row>
    <row r="298" spans="1:13" ht="11.25" hidden="1" customHeight="1">
      <c r="A298" s="187" t="s">
        <v>165</v>
      </c>
      <c r="B298" s="202"/>
      <c r="C298" s="202"/>
      <c r="D298" s="202"/>
      <c r="E298" s="202"/>
      <c r="F298" s="202"/>
      <c r="G298" s="183">
        <f t="shared" si="12"/>
        <v>0</v>
      </c>
      <c r="H298" s="184">
        <f t="shared" si="13"/>
        <v>0</v>
      </c>
      <c r="I298" s="202"/>
      <c r="J298" s="202"/>
      <c r="K298" s="183">
        <f t="shared" si="14"/>
        <v>0</v>
      </c>
      <c r="L298" s="184">
        <f t="shared" si="15"/>
        <v>0</v>
      </c>
      <c r="M298" s="202"/>
    </row>
    <row r="299" spans="1:13" ht="11.25" hidden="1" customHeight="1">
      <c r="A299" s="186" t="s">
        <v>256</v>
      </c>
      <c r="B299" s="202"/>
      <c r="C299" s="202">
        <f>SUM(C300:C305)</f>
        <v>0</v>
      </c>
      <c r="D299" s="202">
        <f>SUM(D300:D305)</f>
        <v>0</v>
      </c>
      <c r="E299" s="202">
        <f>SUM(E300:E305)</f>
        <v>0</v>
      </c>
      <c r="F299" s="202">
        <f>SUM(F300:F305)</f>
        <v>0</v>
      </c>
      <c r="G299" s="183">
        <f t="shared" si="12"/>
        <v>0</v>
      </c>
      <c r="H299" s="184">
        <f t="shared" si="13"/>
        <v>0</v>
      </c>
      <c r="I299" s="202">
        <f>SUM(I300:I305)</f>
        <v>0</v>
      </c>
      <c r="J299" s="202">
        <f>SUM(J300:J305)</f>
        <v>0</v>
      </c>
      <c r="K299" s="183">
        <f t="shared" si="14"/>
        <v>0</v>
      </c>
      <c r="L299" s="184">
        <f t="shared" si="15"/>
        <v>0</v>
      </c>
      <c r="M299" s="202">
        <f>SUM(M300:M305)</f>
        <v>0</v>
      </c>
    </row>
    <row r="300" spans="1:13" ht="11.25" hidden="1" customHeight="1">
      <c r="A300" s="187" t="s">
        <v>257</v>
      </c>
      <c r="B300" s="202"/>
      <c r="C300" s="202"/>
      <c r="D300" s="202"/>
      <c r="E300" s="202"/>
      <c r="F300" s="202"/>
      <c r="G300" s="183">
        <f t="shared" si="12"/>
        <v>0</v>
      </c>
      <c r="H300" s="184">
        <f t="shared" si="13"/>
        <v>0</v>
      </c>
      <c r="I300" s="202"/>
      <c r="J300" s="202"/>
      <c r="K300" s="183">
        <f t="shared" si="14"/>
        <v>0</v>
      </c>
      <c r="L300" s="184">
        <f t="shared" si="15"/>
        <v>0</v>
      </c>
      <c r="M300" s="202"/>
    </row>
    <row r="301" spans="1:13" ht="11.25" hidden="1" customHeight="1">
      <c r="A301" s="187" t="s">
        <v>258</v>
      </c>
      <c r="B301" s="202"/>
      <c r="C301" s="202"/>
      <c r="D301" s="202"/>
      <c r="E301" s="202"/>
      <c r="F301" s="202"/>
      <c r="G301" s="183">
        <f t="shared" si="12"/>
        <v>0</v>
      </c>
      <c r="H301" s="184">
        <f t="shared" si="13"/>
        <v>0</v>
      </c>
      <c r="I301" s="202"/>
      <c r="J301" s="202"/>
      <c r="K301" s="183">
        <f t="shared" si="14"/>
        <v>0</v>
      </c>
      <c r="L301" s="184">
        <f t="shared" si="15"/>
        <v>0</v>
      </c>
      <c r="M301" s="202"/>
    </row>
    <row r="302" spans="1:13" ht="11.25" hidden="1" customHeight="1">
      <c r="A302" s="187" t="s">
        <v>259</v>
      </c>
      <c r="B302" s="202"/>
      <c r="C302" s="202"/>
      <c r="D302" s="202"/>
      <c r="E302" s="202"/>
      <c r="F302" s="202"/>
      <c r="G302" s="183">
        <f t="shared" si="12"/>
        <v>0</v>
      </c>
      <c r="H302" s="184">
        <f t="shared" si="13"/>
        <v>0</v>
      </c>
      <c r="I302" s="202"/>
      <c r="J302" s="202"/>
      <c r="K302" s="183">
        <f t="shared" si="14"/>
        <v>0</v>
      </c>
      <c r="L302" s="184">
        <f t="shared" si="15"/>
        <v>0</v>
      </c>
      <c r="M302" s="202"/>
    </row>
    <row r="303" spans="1:13" ht="11.25" hidden="1" customHeight="1">
      <c r="A303" s="187" t="s">
        <v>260</v>
      </c>
      <c r="B303" s="202"/>
      <c r="C303" s="202"/>
      <c r="D303" s="202"/>
      <c r="E303" s="202"/>
      <c r="F303" s="202"/>
      <c r="G303" s="183">
        <f t="shared" si="12"/>
        <v>0</v>
      </c>
      <c r="H303" s="184">
        <f t="shared" si="13"/>
        <v>0</v>
      </c>
      <c r="I303" s="202"/>
      <c r="J303" s="202"/>
      <c r="K303" s="183">
        <f t="shared" si="14"/>
        <v>0</v>
      </c>
      <c r="L303" s="184">
        <f t="shared" si="15"/>
        <v>0</v>
      </c>
      <c r="M303" s="202"/>
    </row>
    <row r="304" spans="1:13" ht="11.25" hidden="1" customHeight="1">
      <c r="A304" s="187" t="s">
        <v>261</v>
      </c>
      <c r="B304" s="202"/>
      <c r="C304" s="202"/>
      <c r="D304" s="202"/>
      <c r="E304" s="202"/>
      <c r="F304" s="202"/>
      <c r="G304" s="183">
        <f t="shared" si="12"/>
        <v>0</v>
      </c>
      <c r="H304" s="184">
        <f t="shared" si="13"/>
        <v>0</v>
      </c>
      <c r="I304" s="202"/>
      <c r="J304" s="202"/>
      <c r="K304" s="183">
        <f t="shared" si="14"/>
        <v>0</v>
      </c>
      <c r="L304" s="184">
        <f t="shared" si="15"/>
        <v>0</v>
      </c>
      <c r="M304" s="202"/>
    </row>
    <row r="305" spans="1:13" ht="11.25" hidden="1" customHeight="1">
      <c r="A305" s="187" t="s">
        <v>165</v>
      </c>
      <c r="B305" s="202"/>
      <c r="C305" s="202"/>
      <c r="D305" s="202"/>
      <c r="E305" s="202"/>
      <c r="F305" s="202"/>
      <c r="G305" s="183">
        <f t="shared" si="12"/>
        <v>0</v>
      </c>
      <c r="H305" s="184">
        <f t="shared" si="13"/>
        <v>0</v>
      </c>
      <c r="I305" s="202"/>
      <c r="J305" s="202"/>
      <c r="K305" s="183">
        <f t="shared" si="14"/>
        <v>0</v>
      </c>
      <c r="L305" s="184">
        <f t="shared" si="15"/>
        <v>0</v>
      </c>
      <c r="M305" s="202"/>
    </row>
    <row r="306" spans="1:13" ht="11.25" hidden="1" customHeight="1">
      <c r="A306" s="186" t="s">
        <v>262</v>
      </c>
      <c r="B306" s="202"/>
      <c r="C306" s="202">
        <f>SUM(C307:C308)</f>
        <v>0</v>
      </c>
      <c r="D306" s="202">
        <f>SUM(D307:D308)</f>
        <v>0</v>
      </c>
      <c r="E306" s="202">
        <f>SUM(E307:E308)</f>
        <v>0</v>
      </c>
      <c r="F306" s="202">
        <f>SUM(F307:F308)</f>
        <v>0</v>
      </c>
      <c r="G306" s="183">
        <f t="shared" si="12"/>
        <v>0</v>
      </c>
      <c r="H306" s="184">
        <f t="shared" si="13"/>
        <v>0</v>
      </c>
      <c r="I306" s="202">
        <f>SUM(I307:I308)</f>
        <v>0</v>
      </c>
      <c r="J306" s="202">
        <f>SUM(J307:J308)</f>
        <v>0</v>
      </c>
      <c r="K306" s="183">
        <f t="shared" si="14"/>
        <v>0</v>
      </c>
      <c r="L306" s="184">
        <f t="shared" si="15"/>
        <v>0</v>
      </c>
      <c r="M306" s="202">
        <f>SUM(M307:M308)</f>
        <v>0</v>
      </c>
    </row>
    <row r="307" spans="1:13" ht="11.25" hidden="1" customHeight="1">
      <c r="A307" s="187" t="s">
        <v>263</v>
      </c>
      <c r="B307" s="202"/>
      <c r="C307" s="202"/>
      <c r="D307" s="202"/>
      <c r="E307" s="202"/>
      <c r="F307" s="202"/>
      <c r="G307" s="183">
        <f t="shared" si="12"/>
        <v>0</v>
      </c>
      <c r="H307" s="184">
        <f t="shared" si="13"/>
        <v>0</v>
      </c>
      <c r="I307" s="202"/>
      <c r="J307" s="202"/>
      <c r="K307" s="183">
        <f t="shared" si="14"/>
        <v>0</v>
      </c>
      <c r="L307" s="184">
        <f t="shared" si="15"/>
        <v>0</v>
      </c>
      <c r="M307" s="202"/>
    </row>
    <row r="308" spans="1:13" ht="11.25" hidden="1" customHeight="1">
      <c r="A308" s="187" t="s">
        <v>264</v>
      </c>
      <c r="B308" s="202"/>
      <c r="C308" s="202"/>
      <c r="D308" s="202"/>
      <c r="E308" s="202"/>
      <c r="F308" s="202"/>
      <c r="G308" s="183">
        <f t="shared" si="12"/>
        <v>0</v>
      </c>
      <c r="H308" s="184">
        <f t="shared" si="13"/>
        <v>0</v>
      </c>
      <c r="I308" s="202"/>
      <c r="J308" s="202"/>
      <c r="K308" s="183">
        <f t="shared" si="14"/>
        <v>0</v>
      </c>
      <c r="L308" s="184">
        <f t="shared" si="15"/>
        <v>0</v>
      </c>
      <c r="M308" s="202"/>
    </row>
    <row r="309" spans="1:13" ht="11.25" hidden="1" customHeight="1">
      <c r="A309" s="186" t="s">
        <v>265</v>
      </c>
      <c r="B309" s="202"/>
      <c r="C309" s="202">
        <f>SUM(C310:C315)</f>
        <v>0</v>
      </c>
      <c r="D309" s="202">
        <f>SUM(D310:D315)</f>
        <v>0</v>
      </c>
      <c r="E309" s="202">
        <f>SUM(E310:E315)</f>
        <v>0</v>
      </c>
      <c r="F309" s="202">
        <f>SUM(F310:F315)</f>
        <v>0</v>
      </c>
      <c r="G309" s="183">
        <f t="shared" si="12"/>
        <v>0</v>
      </c>
      <c r="H309" s="184">
        <f t="shared" si="13"/>
        <v>0</v>
      </c>
      <c r="I309" s="202">
        <f>SUM(I310:I315)</f>
        <v>0</v>
      </c>
      <c r="J309" s="202">
        <f>SUM(J310:J315)</f>
        <v>0</v>
      </c>
      <c r="K309" s="183">
        <f t="shared" si="14"/>
        <v>0</v>
      </c>
      <c r="L309" s="184">
        <f t="shared" si="15"/>
        <v>0</v>
      </c>
      <c r="M309" s="202">
        <f>SUM(M310:M315)</f>
        <v>0</v>
      </c>
    </row>
    <row r="310" spans="1:13" ht="11.25" hidden="1" customHeight="1">
      <c r="A310" s="187" t="s">
        <v>266</v>
      </c>
      <c r="B310" s="202"/>
      <c r="C310" s="202"/>
      <c r="D310" s="202"/>
      <c r="E310" s="202"/>
      <c r="F310" s="202"/>
      <c r="G310" s="183">
        <f t="shared" si="12"/>
        <v>0</v>
      </c>
      <c r="H310" s="184">
        <f t="shared" si="13"/>
        <v>0</v>
      </c>
      <c r="I310" s="202"/>
      <c r="J310" s="202"/>
      <c r="K310" s="183">
        <f t="shared" si="14"/>
        <v>0</v>
      </c>
      <c r="L310" s="184">
        <f t="shared" si="15"/>
        <v>0</v>
      </c>
      <c r="M310" s="202"/>
    </row>
    <row r="311" spans="1:13" ht="11.25" hidden="1" customHeight="1">
      <c r="A311" s="187" t="s">
        <v>267</v>
      </c>
      <c r="B311" s="202"/>
      <c r="C311" s="202"/>
      <c r="D311" s="202"/>
      <c r="E311" s="202"/>
      <c r="F311" s="202"/>
      <c r="G311" s="183">
        <f t="shared" si="12"/>
        <v>0</v>
      </c>
      <c r="H311" s="184">
        <f t="shared" si="13"/>
        <v>0</v>
      </c>
      <c r="I311" s="202"/>
      <c r="J311" s="202"/>
      <c r="K311" s="183">
        <f t="shared" si="14"/>
        <v>0</v>
      </c>
      <c r="L311" s="184">
        <f t="shared" si="15"/>
        <v>0</v>
      </c>
      <c r="M311" s="202"/>
    </row>
    <row r="312" spans="1:13" ht="11.25" hidden="1" customHeight="1">
      <c r="A312" s="187" t="s">
        <v>268</v>
      </c>
      <c r="B312" s="202"/>
      <c r="C312" s="202"/>
      <c r="D312" s="202"/>
      <c r="E312" s="202"/>
      <c r="F312" s="202"/>
      <c r="G312" s="183">
        <f t="shared" si="12"/>
        <v>0</v>
      </c>
      <c r="H312" s="184">
        <f t="shared" si="13"/>
        <v>0</v>
      </c>
      <c r="I312" s="202"/>
      <c r="J312" s="202"/>
      <c r="K312" s="183">
        <f t="shared" si="14"/>
        <v>0</v>
      </c>
      <c r="L312" s="184">
        <f t="shared" si="15"/>
        <v>0</v>
      </c>
      <c r="M312" s="202"/>
    </row>
    <row r="313" spans="1:13" ht="11.25" hidden="1" customHeight="1">
      <c r="A313" s="187" t="s">
        <v>269</v>
      </c>
      <c r="B313" s="202"/>
      <c r="C313" s="202"/>
      <c r="D313" s="202"/>
      <c r="E313" s="202"/>
      <c r="F313" s="202"/>
      <c r="G313" s="183">
        <f t="shared" si="12"/>
        <v>0</v>
      </c>
      <c r="H313" s="184">
        <f t="shared" si="13"/>
        <v>0</v>
      </c>
      <c r="I313" s="202"/>
      <c r="J313" s="202"/>
      <c r="K313" s="183">
        <f t="shared" si="14"/>
        <v>0</v>
      </c>
      <c r="L313" s="184">
        <f t="shared" si="15"/>
        <v>0</v>
      </c>
      <c r="M313" s="202"/>
    </row>
    <row r="314" spans="1:13" ht="11.25" hidden="1" customHeight="1">
      <c r="A314" s="187" t="s">
        <v>270</v>
      </c>
      <c r="B314" s="202"/>
      <c r="C314" s="202"/>
      <c r="D314" s="202"/>
      <c r="E314" s="202"/>
      <c r="F314" s="202"/>
      <c r="G314" s="183">
        <f t="shared" si="12"/>
        <v>0</v>
      </c>
      <c r="H314" s="184">
        <f t="shared" si="13"/>
        <v>0</v>
      </c>
      <c r="I314" s="202"/>
      <c r="J314" s="202"/>
      <c r="K314" s="183">
        <f t="shared" si="14"/>
        <v>0</v>
      </c>
      <c r="L314" s="184">
        <f t="shared" si="15"/>
        <v>0</v>
      </c>
      <c r="M314" s="202"/>
    </row>
    <row r="315" spans="1:13" ht="11.25" hidden="1" customHeight="1">
      <c r="A315" s="187" t="s">
        <v>165</v>
      </c>
      <c r="B315" s="202"/>
      <c r="C315" s="202"/>
      <c r="D315" s="202"/>
      <c r="E315" s="202"/>
      <c r="F315" s="202"/>
      <c r="G315" s="183">
        <f t="shared" si="12"/>
        <v>0</v>
      </c>
      <c r="H315" s="184">
        <f t="shared" si="13"/>
        <v>0</v>
      </c>
      <c r="I315" s="202"/>
      <c r="J315" s="202"/>
      <c r="K315" s="183">
        <f t="shared" si="14"/>
        <v>0</v>
      </c>
      <c r="L315" s="184">
        <f t="shared" si="15"/>
        <v>0</v>
      </c>
      <c r="M315" s="202"/>
    </row>
    <row r="316" spans="1:13" ht="11.25" hidden="1" customHeight="1">
      <c r="A316" s="186" t="s">
        <v>271</v>
      </c>
      <c r="B316" s="202"/>
      <c r="C316" s="202">
        <f>SUM(C317:C322)</f>
        <v>0</v>
      </c>
      <c r="D316" s="202">
        <f>SUM(D317:D322)</f>
        <v>0</v>
      </c>
      <c r="E316" s="202">
        <f>SUM(E317:E322)</f>
        <v>0</v>
      </c>
      <c r="F316" s="202">
        <f>SUM(F317:F322)</f>
        <v>0</v>
      </c>
      <c r="G316" s="183">
        <f t="shared" si="12"/>
        <v>0</v>
      </c>
      <c r="H316" s="184">
        <f t="shared" si="13"/>
        <v>0</v>
      </c>
      <c r="I316" s="202">
        <f>SUM(I317:I322)</f>
        <v>0</v>
      </c>
      <c r="J316" s="202">
        <f>SUM(J317:J322)</f>
        <v>0</v>
      </c>
      <c r="K316" s="183">
        <f t="shared" si="14"/>
        <v>0</v>
      </c>
      <c r="L316" s="184">
        <f t="shared" si="15"/>
        <v>0</v>
      </c>
      <c r="M316" s="202">
        <f>SUM(M317:M322)</f>
        <v>0</v>
      </c>
    </row>
    <row r="317" spans="1:13" ht="11.25" hidden="1" customHeight="1">
      <c r="A317" s="187" t="s">
        <v>272</v>
      </c>
      <c r="B317" s="202"/>
      <c r="C317" s="202"/>
      <c r="D317" s="202"/>
      <c r="E317" s="202"/>
      <c r="F317" s="202"/>
      <c r="G317" s="183">
        <f t="shared" ref="G317:G348" si="16">F317/F$181</f>
        <v>0</v>
      </c>
      <c r="H317" s="184">
        <f t="shared" ref="H317:H348" si="17">D317-F317</f>
        <v>0</v>
      </c>
      <c r="I317" s="202"/>
      <c r="J317" s="202"/>
      <c r="K317" s="183">
        <f t="shared" ref="K317:K348" si="18">J317/J$181</f>
        <v>0</v>
      </c>
      <c r="L317" s="184">
        <f t="shared" ref="L317:L348" si="19">D317-J317</f>
        <v>0</v>
      </c>
      <c r="M317" s="202"/>
    </row>
    <row r="318" spans="1:13" ht="11.25" hidden="1" customHeight="1">
      <c r="A318" s="187" t="s">
        <v>273</v>
      </c>
      <c r="B318" s="202"/>
      <c r="C318" s="202"/>
      <c r="D318" s="202"/>
      <c r="E318" s="202"/>
      <c r="F318" s="202"/>
      <c r="G318" s="183">
        <f t="shared" si="16"/>
        <v>0</v>
      </c>
      <c r="H318" s="184">
        <f t="shared" si="17"/>
        <v>0</v>
      </c>
      <c r="I318" s="202"/>
      <c r="J318" s="202"/>
      <c r="K318" s="183">
        <f t="shared" si="18"/>
        <v>0</v>
      </c>
      <c r="L318" s="184">
        <f t="shared" si="19"/>
        <v>0</v>
      </c>
      <c r="M318" s="202"/>
    </row>
    <row r="319" spans="1:13" ht="11.25" hidden="1" customHeight="1">
      <c r="A319" s="187" t="s">
        <v>274</v>
      </c>
      <c r="B319" s="202"/>
      <c r="C319" s="202"/>
      <c r="D319" s="202"/>
      <c r="E319" s="202"/>
      <c r="F319" s="202"/>
      <c r="G319" s="183">
        <f t="shared" si="16"/>
        <v>0</v>
      </c>
      <c r="H319" s="184">
        <f t="shared" si="17"/>
        <v>0</v>
      </c>
      <c r="I319" s="202"/>
      <c r="J319" s="202"/>
      <c r="K319" s="183">
        <f t="shared" si="18"/>
        <v>0</v>
      </c>
      <c r="L319" s="184">
        <f t="shared" si="19"/>
        <v>0</v>
      </c>
      <c r="M319" s="202"/>
    </row>
    <row r="320" spans="1:13" ht="11.25" hidden="1" customHeight="1">
      <c r="A320" s="187" t="s">
        <v>275</v>
      </c>
      <c r="B320" s="202"/>
      <c r="C320" s="202"/>
      <c r="D320" s="202"/>
      <c r="E320" s="202"/>
      <c r="F320" s="202"/>
      <c r="G320" s="183">
        <f t="shared" si="16"/>
        <v>0</v>
      </c>
      <c r="H320" s="184">
        <f t="shared" si="17"/>
        <v>0</v>
      </c>
      <c r="I320" s="202"/>
      <c r="J320" s="202"/>
      <c r="K320" s="183">
        <f t="shared" si="18"/>
        <v>0</v>
      </c>
      <c r="L320" s="184">
        <f t="shared" si="19"/>
        <v>0</v>
      </c>
      <c r="M320" s="202"/>
    </row>
    <row r="321" spans="1:13" ht="11.25" hidden="1" customHeight="1">
      <c r="A321" s="187" t="s">
        <v>276</v>
      </c>
      <c r="B321" s="202"/>
      <c r="C321" s="202"/>
      <c r="D321" s="202"/>
      <c r="E321" s="202"/>
      <c r="F321" s="202"/>
      <c r="G321" s="183">
        <f t="shared" si="16"/>
        <v>0</v>
      </c>
      <c r="H321" s="184">
        <f t="shared" si="17"/>
        <v>0</v>
      </c>
      <c r="I321" s="202"/>
      <c r="J321" s="202"/>
      <c r="K321" s="183">
        <f t="shared" si="18"/>
        <v>0</v>
      </c>
      <c r="L321" s="184">
        <f t="shared" si="19"/>
        <v>0</v>
      </c>
      <c r="M321" s="202"/>
    </row>
    <row r="322" spans="1:13" ht="11.25" hidden="1" customHeight="1">
      <c r="A322" s="187" t="s">
        <v>165</v>
      </c>
      <c r="B322" s="202"/>
      <c r="C322" s="202"/>
      <c r="D322" s="202"/>
      <c r="E322" s="202"/>
      <c r="F322" s="202"/>
      <c r="G322" s="183">
        <f t="shared" si="16"/>
        <v>0</v>
      </c>
      <c r="H322" s="184">
        <f t="shared" si="17"/>
        <v>0</v>
      </c>
      <c r="I322" s="202"/>
      <c r="J322" s="202"/>
      <c r="K322" s="183">
        <f t="shared" si="18"/>
        <v>0</v>
      </c>
      <c r="L322" s="184">
        <f t="shared" si="19"/>
        <v>0</v>
      </c>
      <c r="M322" s="202"/>
    </row>
    <row r="323" spans="1:13" ht="11.25" hidden="1" customHeight="1">
      <c r="A323" s="186" t="s">
        <v>277</v>
      </c>
      <c r="B323" s="202"/>
      <c r="C323" s="202">
        <f>SUM(C324:C326)</f>
        <v>0</v>
      </c>
      <c r="D323" s="202">
        <f>SUM(D324:D326)</f>
        <v>0</v>
      </c>
      <c r="E323" s="202">
        <f>SUM(E324:E326)</f>
        <v>0</v>
      </c>
      <c r="F323" s="202">
        <f>SUM(F324:F326)</f>
        <v>0</v>
      </c>
      <c r="G323" s="183">
        <f t="shared" si="16"/>
        <v>0</v>
      </c>
      <c r="H323" s="184">
        <f t="shared" si="17"/>
        <v>0</v>
      </c>
      <c r="I323" s="202">
        <f>SUM(I324:I326)</f>
        <v>0</v>
      </c>
      <c r="J323" s="202">
        <f>SUM(J324:J326)</f>
        <v>0</v>
      </c>
      <c r="K323" s="183">
        <f t="shared" si="18"/>
        <v>0</v>
      </c>
      <c r="L323" s="184">
        <f t="shared" si="19"/>
        <v>0</v>
      </c>
      <c r="M323" s="202">
        <f>SUM(M324:M326)</f>
        <v>0</v>
      </c>
    </row>
    <row r="324" spans="1:13" ht="11.25" hidden="1" customHeight="1">
      <c r="A324" s="187" t="s">
        <v>278</v>
      </c>
      <c r="B324" s="202"/>
      <c r="C324" s="202"/>
      <c r="D324" s="202"/>
      <c r="E324" s="202"/>
      <c r="F324" s="202"/>
      <c r="G324" s="183">
        <f t="shared" si="16"/>
        <v>0</v>
      </c>
      <c r="H324" s="184">
        <f t="shared" si="17"/>
        <v>0</v>
      </c>
      <c r="I324" s="202"/>
      <c r="J324" s="202"/>
      <c r="K324" s="183">
        <f t="shared" si="18"/>
        <v>0</v>
      </c>
      <c r="L324" s="184">
        <f t="shared" si="19"/>
        <v>0</v>
      </c>
      <c r="M324" s="202"/>
    </row>
    <row r="325" spans="1:13" ht="11.25" hidden="1" customHeight="1">
      <c r="A325" s="187" t="s">
        <v>279</v>
      </c>
      <c r="B325" s="202"/>
      <c r="C325" s="202"/>
      <c r="D325" s="202"/>
      <c r="E325" s="202"/>
      <c r="F325" s="202"/>
      <c r="G325" s="183">
        <f t="shared" si="16"/>
        <v>0</v>
      </c>
      <c r="H325" s="184">
        <f t="shared" si="17"/>
        <v>0</v>
      </c>
      <c r="I325" s="202"/>
      <c r="J325" s="202"/>
      <c r="K325" s="183">
        <f t="shared" si="18"/>
        <v>0</v>
      </c>
      <c r="L325" s="184">
        <f t="shared" si="19"/>
        <v>0</v>
      </c>
      <c r="M325" s="202"/>
    </row>
    <row r="326" spans="1:13" ht="11.25" hidden="1" customHeight="1">
      <c r="A326" s="187" t="s">
        <v>165</v>
      </c>
      <c r="B326" s="202"/>
      <c r="C326" s="202"/>
      <c r="D326" s="202"/>
      <c r="E326" s="202"/>
      <c r="F326" s="202"/>
      <c r="G326" s="183">
        <f t="shared" si="16"/>
        <v>0</v>
      </c>
      <c r="H326" s="184">
        <f t="shared" si="17"/>
        <v>0</v>
      </c>
      <c r="I326" s="202"/>
      <c r="J326" s="202"/>
      <c r="K326" s="183">
        <f t="shared" si="18"/>
        <v>0</v>
      </c>
      <c r="L326" s="184">
        <f t="shared" si="19"/>
        <v>0</v>
      </c>
      <c r="M326" s="202"/>
    </row>
    <row r="327" spans="1:13" ht="11.25" hidden="1" customHeight="1">
      <c r="A327" s="186" t="s">
        <v>280</v>
      </c>
      <c r="B327" s="202"/>
      <c r="C327" s="202">
        <f>SUM(C328:C332)</f>
        <v>0</v>
      </c>
      <c r="D327" s="202">
        <f>SUM(D328:D332)</f>
        <v>0</v>
      </c>
      <c r="E327" s="202">
        <f>SUM(E328:E332)</f>
        <v>0</v>
      </c>
      <c r="F327" s="202">
        <f>SUM(F328:F332)</f>
        <v>0</v>
      </c>
      <c r="G327" s="183">
        <f t="shared" si="16"/>
        <v>0</v>
      </c>
      <c r="H327" s="184">
        <f t="shared" si="17"/>
        <v>0</v>
      </c>
      <c r="I327" s="202">
        <f>SUM(I328:I332)</f>
        <v>0</v>
      </c>
      <c r="J327" s="202">
        <f>SUM(J328:J332)</f>
        <v>0</v>
      </c>
      <c r="K327" s="183">
        <f t="shared" si="18"/>
        <v>0</v>
      </c>
      <c r="L327" s="184">
        <f t="shared" si="19"/>
        <v>0</v>
      </c>
      <c r="M327" s="202">
        <f>SUM(M328:M332)</f>
        <v>0</v>
      </c>
    </row>
    <row r="328" spans="1:13" ht="11.25" hidden="1" customHeight="1">
      <c r="A328" s="187" t="s">
        <v>281</v>
      </c>
      <c r="B328" s="202"/>
      <c r="C328" s="202"/>
      <c r="D328" s="202"/>
      <c r="E328" s="202"/>
      <c r="F328" s="202"/>
      <c r="G328" s="183">
        <f t="shared" si="16"/>
        <v>0</v>
      </c>
      <c r="H328" s="184">
        <f t="shared" si="17"/>
        <v>0</v>
      </c>
      <c r="I328" s="202"/>
      <c r="J328" s="202"/>
      <c r="K328" s="183">
        <f t="shared" si="18"/>
        <v>0</v>
      </c>
      <c r="L328" s="184">
        <f t="shared" si="19"/>
        <v>0</v>
      </c>
      <c r="M328" s="202"/>
    </row>
    <row r="329" spans="1:13" ht="11.25" hidden="1" customHeight="1">
      <c r="A329" s="187" t="s">
        <v>282</v>
      </c>
      <c r="B329" s="202"/>
      <c r="C329" s="202"/>
      <c r="D329" s="202"/>
      <c r="E329" s="202"/>
      <c r="F329" s="202"/>
      <c r="G329" s="183">
        <f t="shared" si="16"/>
        <v>0</v>
      </c>
      <c r="H329" s="184">
        <f t="shared" si="17"/>
        <v>0</v>
      </c>
      <c r="I329" s="202"/>
      <c r="J329" s="202"/>
      <c r="K329" s="183">
        <f t="shared" si="18"/>
        <v>0</v>
      </c>
      <c r="L329" s="184">
        <f t="shared" si="19"/>
        <v>0</v>
      </c>
      <c r="M329" s="202"/>
    </row>
    <row r="330" spans="1:13" ht="11.25" hidden="1" customHeight="1">
      <c r="A330" s="187" t="s">
        <v>283</v>
      </c>
      <c r="B330" s="202"/>
      <c r="C330" s="202"/>
      <c r="D330" s="202"/>
      <c r="E330" s="202"/>
      <c r="F330" s="202"/>
      <c r="G330" s="183">
        <f t="shared" si="16"/>
        <v>0</v>
      </c>
      <c r="H330" s="184">
        <f t="shared" si="17"/>
        <v>0</v>
      </c>
      <c r="I330" s="202"/>
      <c r="J330" s="202"/>
      <c r="K330" s="183">
        <f t="shared" si="18"/>
        <v>0</v>
      </c>
      <c r="L330" s="184">
        <f t="shared" si="19"/>
        <v>0</v>
      </c>
      <c r="M330" s="202"/>
    </row>
    <row r="331" spans="1:13" ht="11.25" hidden="1" customHeight="1">
      <c r="A331" s="187" t="s">
        <v>284</v>
      </c>
      <c r="B331" s="202"/>
      <c r="C331" s="202"/>
      <c r="D331" s="202"/>
      <c r="E331" s="202"/>
      <c r="F331" s="202"/>
      <c r="G331" s="183">
        <f t="shared" si="16"/>
        <v>0</v>
      </c>
      <c r="H331" s="184">
        <f t="shared" si="17"/>
        <v>0</v>
      </c>
      <c r="I331" s="202"/>
      <c r="J331" s="202"/>
      <c r="K331" s="183">
        <f t="shared" si="18"/>
        <v>0</v>
      </c>
      <c r="L331" s="184">
        <f t="shared" si="19"/>
        <v>0</v>
      </c>
      <c r="M331" s="202"/>
    </row>
    <row r="332" spans="1:13" ht="11.25" hidden="1" customHeight="1">
      <c r="A332" s="187" t="s">
        <v>165</v>
      </c>
      <c r="B332" s="202"/>
      <c r="C332" s="202"/>
      <c r="D332" s="202"/>
      <c r="E332" s="202"/>
      <c r="F332" s="202"/>
      <c r="G332" s="183">
        <f t="shared" si="16"/>
        <v>0</v>
      </c>
      <c r="H332" s="184">
        <f t="shared" si="17"/>
        <v>0</v>
      </c>
      <c r="I332" s="202"/>
      <c r="J332" s="202"/>
      <c r="K332" s="183">
        <f t="shared" si="18"/>
        <v>0</v>
      </c>
      <c r="L332" s="184">
        <f t="shared" si="19"/>
        <v>0</v>
      </c>
      <c r="M332" s="202"/>
    </row>
    <row r="333" spans="1:13" ht="11.25" hidden="1" customHeight="1">
      <c r="A333" s="186" t="s">
        <v>285</v>
      </c>
      <c r="B333" s="202"/>
      <c r="C333" s="202">
        <f>SUM(C334:C339)</f>
        <v>0</v>
      </c>
      <c r="D333" s="202">
        <f>SUM(D334:D339)</f>
        <v>0</v>
      </c>
      <c r="E333" s="202">
        <f>SUM(E334:E339)</f>
        <v>0</v>
      </c>
      <c r="F333" s="202">
        <f>SUM(F334:F339)</f>
        <v>0</v>
      </c>
      <c r="G333" s="183">
        <f t="shared" si="16"/>
        <v>0</v>
      </c>
      <c r="H333" s="184">
        <f t="shared" si="17"/>
        <v>0</v>
      </c>
      <c r="I333" s="202">
        <f>SUM(I334:I339)</f>
        <v>0</v>
      </c>
      <c r="J333" s="202">
        <f>SUM(J334:J339)</f>
        <v>0</v>
      </c>
      <c r="K333" s="183">
        <f t="shared" si="18"/>
        <v>0</v>
      </c>
      <c r="L333" s="184">
        <f t="shared" si="19"/>
        <v>0</v>
      </c>
      <c r="M333" s="202">
        <f>SUM(M334:M339)</f>
        <v>0</v>
      </c>
    </row>
    <row r="334" spans="1:13" ht="11.25" hidden="1" customHeight="1">
      <c r="A334" s="187" t="s">
        <v>286</v>
      </c>
      <c r="B334" s="202"/>
      <c r="C334" s="202"/>
      <c r="D334" s="202"/>
      <c r="E334" s="202"/>
      <c r="F334" s="202"/>
      <c r="G334" s="183">
        <f t="shared" si="16"/>
        <v>0</v>
      </c>
      <c r="H334" s="184">
        <f t="shared" si="17"/>
        <v>0</v>
      </c>
      <c r="I334" s="202"/>
      <c r="J334" s="202"/>
      <c r="K334" s="183">
        <f t="shared" si="18"/>
        <v>0</v>
      </c>
      <c r="L334" s="184">
        <f t="shared" si="19"/>
        <v>0</v>
      </c>
      <c r="M334" s="202"/>
    </row>
    <row r="335" spans="1:13" ht="11.25" hidden="1" customHeight="1">
      <c r="A335" s="187" t="s">
        <v>287</v>
      </c>
      <c r="B335" s="202"/>
      <c r="C335" s="202"/>
      <c r="D335" s="202"/>
      <c r="E335" s="202"/>
      <c r="F335" s="202"/>
      <c r="G335" s="183">
        <f t="shared" si="16"/>
        <v>0</v>
      </c>
      <c r="H335" s="184">
        <f t="shared" si="17"/>
        <v>0</v>
      </c>
      <c r="I335" s="202"/>
      <c r="J335" s="202"/>
      <c r="K335" s="183">
        <f t="shared" si="18"/>
        <v>0</v>
      </c>
      <c r="L335" s="184">
        <f t="shared" si="19"/>
        <v>0</v>
      </c>
      <c r="M335" s="202"/>
    </row>
    <row r="336" spans="1:13" ht="11.25" hidden="1" customHeight="1">
      <c r="A336" s="187" t="s">
        <v>288</v>
      </c>
      <c r="B336" s="202"/>
      <c r="C336" s="202"/>
      <c r="D336" s="202"/>
      <c r="E336" s="202"/>
      <c r="F336" s="202"/>
      <c r="G336" s="183">
        <f t="shared" si="16"/>
        <v>0</v>
      </c>
      <c r="H336" s="184">
        <f t="shared" si="17"/>
        <v>0</v>
      </c>
      <c r="I336" s="202"/>
      <c r="J336" s="202"/>
      <c r="K336" s="183">
        <f t="shared" si="18"/>
        <v>0</v>
      </c>
      <c r="L336" s="184">
        <f t="shared" si="19"/>
        <v>0</v>
      </c>
      <c r="M336" s="202"/>
    </row>
    <row r="337" spans="1:13" ht="11.25" hidden="1" customHeight="1">
      <c r="A337" s="187" t="s">
        <v>289</v>
      </c>
      <c r="B337" s="202"/>
      <c r="C337" s="202"/>
      <c r="D337" s="202"/>
      <c r="E337" s="202"/>
      <c r="F337" s="202"/>
      <c r="G337" s="183">
        <f t="shared" si="16"/>
        <v>0</v>
      </c>
      <c r="H337" s="184">
        <f t="shared" si="17"/>
        <v>0</v>
      </c>
      <c r="I337" s="202"/>
      <c r="J337" s="202"/>
      <c r="K337" s="183">
        <f t="shared" si="18"/>
        <v>0</v>
      </c>
      <c r="L337" s="184">
        <f t="shared" si="19"/>
        <v>0</v>
      </c>
      <c r="M337" s="202"/>
    </row>
    <row r="338" spans="1:13" ht="11.25" hidden="1" customHeight="1">
      <c r="A338" s="187" t="s">
        <v>290</v>
      </c>
      <c r="B338" s="202"/>
      <c r="C338" s="202"/>
      <c r="D338" s="202"/>
      <c r="E338" s="202"/>
      <c r="F338" s="202"/>
      <c r="G338" s="183">
        <f t="shared" si="16"/>
        <v>0</v>
      </c>
      <c r="H338" s="184">
        <f t="shared" si="17"/>
        <v>0</v>
      </c>
      <c r="I338" s="202"/>
      <c r="J338" s="202"/>
      <c r="K338" s="183">
        <f t="shared" si="18"/>
        <v>0</v>
      </c>
      <c r="L338" s="184">
        <f t="shared" si="19"/>
        <v>0</v>
      </c>
      <c r="M338" s="202"/>
    </row>
    <row r="339" spans="1:13" ht="11.25" hidden="1" customHeight="1">
      <c r="A339" s="187" t="s">
        <v>165</v>
      </c>
      <c r="B339" s="202"/>
      <c r="C339" s="202"/>
      <c r="D339" s="202"/>
      <c r="E339" s="202"/>
      <c r="F339" s="202"/>
      <c r="G339" s="183">
        <f t="shared" si="16"/>
        <v>0</v>
      </c>
      <c r="H339" s="184">
        <f t="shared" si="17"/>
        <v>0</v>
      </c>
      <c r="I339" s="202"/>
      <c r="J339" s="202"/>
      <c r="K339" s="183">
        <f t="shared" si="18"/>
        <v>0</v>
      </c>
      <c r="L339" s="184">
        <f t="shared" si="19"/>
        <v>0</v>
      </c>
      <c r="M339" s="202"/>
    </row>
    <row r="340" spans="1:13" ht="11.25" hidden="1" customHeight="1">
      <c r="A340" s="186" t="s">
        <v>291</v>
      </c>
      <c r="B340" s="202"/>
      <c r="C340" s="202">
        <f>SUM(C341:C344)</f>
        <v>0</v>
      </c>
      <c r="D340" s="202">
        <f>SUM(D341:D344)</f>
        <v>0</v>
      </c>
      <c r="E340" s="202">
        <f>SUM(E341:E344)</f>
        <v>0</v>
      </c>
      <c r="F340" s="202">
        <f>SUM(F341:F344)</f>
        <v>0</v>
      </c>
      <c r="G340" s="183">
        <f t="shared" si="16"/>
        <v>0</v>
      </c>
      <c r="H340" s="184">
        <f t="shared" si="17"/>
        <v>0</v>
      </c>
      <c r="I340" s="202">
        <f>SUM(I341:I344)</f>
        <v>0</v>
      </c>
      <c r="J340" s="202">
        <f>SUM(J341:J344)</f>
        <v>0</v>
      </c>
      <c r="K340" s="183">
        <f t="shared" si="18"/>
        <v>0</v>
      </c>
      <c r="L340" s="184">
        <f t="shared" si="19"/>
        <v>0</v>
      </c>
      <c r="M340" s="202">
        <f>SUM(M341:M344)</f>
        <v>0</v>
      </c>
    </row>
    <row r="341" spans="1:13" ht="11.25" hidden="1" customHeight="1">
      <c r="A341" s="187" t="s">
        <v>292</v>
      </c>
      <c r="B341" s="202"/>
      <c r="C341" s="202"/>
      <c r="D341" s="202"/>
      <c r="E341" s="202"/>
      <c r="F341" s="202"/>
      <c r="G341" s="183">
        <f t="shared" si="16"/>
        <v>0</v>
      </c>
      <c r="H341" s="184">
        <f t="shared" si="17"/>
        <v>0</v>
      </c>
      <c r="I341" s="202"/>
      <c r="J341" s="202"/>
      <c r="K341" s="183">
        <f t="shared" si="18"/>
        <v>0</v>
      </c>
      <c r="L341" s="184">
        <f t="shared" si="19"/>
        <v>0</v>
      </c>
      <c r="M341" s="202"/>
    </row>
    <row r="342" spans="1:13" ht="11.25" hidden="1" customHeight="1">
      <c r="A342" s="187" t="s">
        <v>293</v>
      </c>
      <c r="B342" s="202"/>
      <c r="C342" s="202"/>
      <c r="D342" s="202"/>
      <c r="E342" s="202"/>
      <c r="F342" s="202"/>
      <c r="G342" s="183">
        <f t="shared" si="16"/>
        <v>0</v>
      </c>
      <c r="H342" s="184">
        <f t="shared" si="17"/>
        <v>0</v>
      </c>
      <c r="I342" s="202"/>
      <c r="J342" s="202"/>
      <c r="K342" s="183">
        <f t="shared" si="18"/>
        <v>0</v>
      </c>
      <c r="L342" s="184">
        <f t="shared" si="19"/>
        <v>0</v>
      </c>
      <c r="M342" s="202"/>
    </row>
    <row r="343" spans="1:13" ht="11.25" hidden="1" customHeight="1">
      <c r="A343" s="187" t="s">
        <v>294</v>
      </c>
      <c r="B343" s="202"/>
      <c r="C343" s="202"/>
      <c r="D343" s="202"/>
      <c r="E343" s="202"/>
      <c r="F343" s="202"/>
      <c r="G343" s="183">
        <f t="shared" si="16"/>
        <v>0</v>
      </c>
      <c r="H343" s="184">
        <f t="shared" si="17"/>
        <v>0</v>
      </c>
      <c r="I343" s="202"/>
      <c r="J343" s="202"/>
      <c r="K343" s="183">
        <f t="shared" si="18"/>
        <v>0</v>
      </c>
      <c r="L343" s="184">
        <f t="shared" si="19"/>
        <v>0</v>
      </c>
      <c r="M343" s="202"/>
    </row>
    <row r="344" spans="1:13" ht="11.25" hidden="1" customHeight="1">
      <c r="A344" s="187" t="s">
        <v>165</v>
      </c>
      <c r="B344" s="202"/>
      <c r="C344" s="202"/>
      <c r="D344" s="202"/>
      <c r="E344" s="202"/>
      <c r="F344" s="202"/>
      <c r="G344" s="183">
        <f t="shared" si="16"/>
        <v>0</v>
      </c>
      <c r="H344" s="184">
        <f t="shared" si="17"/>
        <v>0</v>
      </c>
      <c r="I344" s="202"/>
      <c r="J344" s="202"/>
      <c r="K344" s="183">
        <f t="shared" si="18"/>
        <v>0</v>
      </c>
      <c r="L344" s="184">
        <f t="shared" si="19"/>
        <v>0</v>
      </c>
      <c r="M344" s="202"/>
    </row>
    <row r="345" spans="1:13" ht="11.25" hidden="1" customHeight="1">
      <c r="A345" s="186" t="s">
        <v>295</v>
      </c>
      <c r="B345" s="202"/>
      <c r="C345" s="202">
        <f>SUM(C346:C353)</f>
        <v>0</v>
      </c>
      <c r="D345" s="202">
        <f>SUM(D346:D353)</f>
        <v>0</v>
      </c>
      <c r="E345" s="202">
        <f>SUM(E346:E353)</f>
        <v>0</v>
      </c>
      <c r="F345" s="202">
        <f>SUM(F346:F353)</f>
        <v>0</v>
      </c>
      <c r="G345" s="183">
        <f t="shared" si="16"/>
        <v>0</v>
      </c>
      <c r="H345" s="184">
        <f t="shared" si="17"/>
        <v>0</v>
      </c>
      <c r="I345" s="202">
        <f>SUM(I346:I353)</f>
        <v>0</v>
      </c>
      <c r="J345" s="202">
        <f>SUM(J346:J353)</f>
        <v>0</v>
      </c>
      <c r="K345" s="183">
        <f t="shared" si="18"/>
        <v>0</v>
      </c>
      <c r="L345" s="184">
        <f t="shared" si="19"/>
        <v>0</v>
      </c>
      <c r="M345" s="202">
        <f>SUM(M346:M353)</f>
        <v>0</v>
      </c>
    </row>
    <row r="346" spans="1:13" ht="11.25" hidden="1" customHeight="1">
      <c r="A346" s="187" t="s">
        <v>297</v>
      </c>
      <c r="B346" s="202"/>
      <c r="C346" s="202"/>
      <c r="D346" s="202"/>
      <c r="E346" s="202"/>
      <c r="F346" s="202"/>
      <c r="G346" s="183">
        <f t="shared" si="16"/>
        <v>0</v>
      </c>
      <c r="H346" s="184">
        <f t="shared" si="17"/>
        <v>0</v>
      </c>
      <c r="I346" s="202"/>
      <c r="J346" s="202"/>
      <c r="K346" s="183">
        <f t="shared" si="18"/>
        <v>0</v>
      </c>
      <c r="L346" s="184">
        <f t="shared" si="19"/>
        <v>0</v>
      </c>
      <c r="M346" s="202"/>
    </row>
    <row r="347" spans="1:13" ht="11.25" hidden="1" customHeight="1">
      <c r="A347" s="187" t="s">
        <v>298</v>
      </c>
      <c r="B347" s="202"/>
      <c r="C347" s="202"/>
      <c r="D347" s="202"/>
      <c r="E347" s="202"/>
      <c r="F347" s="202"/>
      <c r="G347" s="183">
        <f t="shared" si="16"/>
        <v>0</v>
      </c>
      <c r="H347" s="184">
        <f t="shared" si="17"/>
        <v>0</v>
      </c>
      <c r="I347" s="202"/>
      <c r="J347" s="202"/>
      <c r="K347" s="183">
        <f t="shared" si="18"/>
        <v>0</v>
      </c>
      <c r="L347" s="184">
        <f t="shared" si="19"/>
        <v>0</v>
      </c>
      <c r="M347" s="202"/>
    </row>
    <row r="348" spans="1:13" ht="11.25" hidden="1" customHeight="1">
      <c r="A348" s="187" t="s">
        <v>299</v>
      </c>
      <c r="B348" s="202"/>
      <c r="C348" s="202"/>
      <c r="D348" s="202"/>
      <c r="E348" s="202"/>
      <c r="F348" s="202"/>
      <c r="G348" s="183">
        <f t="shared" si="16"/>
        <v>0</v>
      </c>
      <c r="H348" s="184">
        <f t="shared" si="17"/>
        <v>0</v>
      </c>
      <c r="I348" s="202"/>
      <c r="J348" s="202"/>
      <c r="K348" s="183">
        <f t="shared" si="18"/>
        <v>0</v>
      </c>
      <c r="L348" s="184">
        <f t="shared" si="19"/>
        <v>0</v>
      </c>
      <c r="M348" s="202"/>
    </row>
    <row r="349" spans="1:13" ht="11.25" hidden="1" customHeight="1">
      <c r="A349" s="187" t="s">
        <v>300</v>
      </c>
      <c r="B349" s="202"/>
      <c r="C349" s="202"/>
      <c r="D349" s="202"/>
      <c r="E349" s="202"/>
      <c r="F349" s="202"/>
      <c r="G349" s="183">
        <f t="shared" ref="G349:G354" si="20">F349/F$181</f>
        <v>0</v>
      </c>
      <c r="H349" s="184">
        <f t="shared" ref="H349:H354" si="21">D349-F349</f>
        <v>0</v>
      </c>
      <c r="I349" s="202"/>
      <c r="J349" s="202"/>
      <c r="K349" s="183">
        <f t="shared" ref="K349:K354" si="22">J349/J$181</f>
        <v>0</v>
      </c>
      <c r="L349" s="184">
        <f t="shared" ref="L349:L354" si="23">D349-J349</f>
        <v>0</v>
      </c>
      <c r="M349" s="202"/>
    </row>
    <row r="350" spans="1:13" ht="11.25" hidden="1" customHeight="1">
      <c r="A350" s="187" t="s">
        <v>301</v>
      </c>
      <c r="B350" s="202"/>
      <c r="C350" s="202"/>
      <c r="D350" s="202"/>
      <c r="E350" s="202"/>
      <c r="F350" s="202"/>
      <c r="G350" s="183">
        <f t="shared" si="20"/>
        <v>0</v>
      </c>
      <c r="H350" s="184">
        <f t="shared" si="21"/>
        <v>0</v>
      </c>
      <c r="I350" s="202"/>
      <c r="J350" s="202"/>
      <c r="K350" s="183">
        <f t="shared" si="22"/>
        <v>0</v>
      </c>
      <c r="L350" s="184">
        <f t="shared" si="23"/>
        <v>0</v>
      </c>
      <c r="M350" s="202"/>
    </row>
    <row r="351" spans="1:13" ht="11.25" hidden="1" customHeight="1">
      <c r="A351" s="187" t="s">
        <v>302</v>
      </c>
      <c r="B351" s="202"/>
      <c r="C351" s="202"/>
      <c r="D351" s="202"/>
      <c r="E351" s="202"/>
      <c r="F351" s="202"/>
      <c r="G351" s="183">
        <f t="shared" si="20"/>
        <v>0</v>
      </c>
      <c r="H351" s="184">
        <f t="shared" si="21"/>
        <v>0</v>
      </c>
      <c r="I351" s="202"/>
      <c r="J351" s="202"/>
      <c r="K351" s="183">
        <f t="shared" si="22"/>
        <v>0</v>
      </c>
      <c r="L351" s="184">
        <f t="shared" si="23"/>
        <v>0</v>
      </c>
      <c r="M351" s="202"/>
    </row>
    <row r="352" spans="1:13" ht="11.25" hidden="1" customHeight="1">
      <c r="A352" s="187" t="s">
        <v>304</v>
      </c>
      <c r="B352" s="202"/>
      <c r="C352" s="202"/>
      <c r="D352" s="202"/>
      <c r="E352" s="202"/>
      <c r="F352" s="202"/>
      <c r="G352" s="183">
        <f t="shared" si="20"/>
        <v>0</v>
      </c>
      <c r="H352" s="184">
        <f t="shared" si="21"/>
        <v>0</v>
      </c>
      <c r="I352" s="202"/>
      <c r="J352" s="202"/>
      <c r="K352" s="183">
        <f t="shared" si="22"/>
        <v>0</v>
      </c>
      <c r="L352" s="184">
        <f t="shared" si="23"/>
        <v>0</v>
      </c>
      <c r="M352" s="202"/>
    </row>
    <row r="353" spans="1:13" ht="11.25" hidden="1" customHeight="1">
      <c r="A353" s="187" t="s">
        <v>165</v>
      </c>
      <c r="B353" s="202"/>
      <c r="C353" s="202"/>
      <c r="D353" s="202"/>
      <c r="E353" s="202"/>
      <c r="F353" s="202"/>
      <c r="G353" s="183">
        <f t="shared" si="20"/>
        <v>0</v>
      </c>
      <c r="H353" s="184">
        <f t="shared" si="21"/>
        <v>0</v>
      </c>
      <c r="I353" s="202"/>
      <c r="J353" s="202"/>
      <c r="K353" s="183">
        <f t="shared" si="22"/>
        <v>0</v>
      </c>
      <c r="L353" s="184">
        <f t="shared" si="23"/>
        <v>0</v>
      </c>
      <c r="M353" s="202"/>
    </row>
    <row r="354" spans="1:13" ht="11.25" hidden="1" customHeight="1">
      <c r="A354" s="207" t="s">
        <v>124</v>
      </c>
      <c r="B354" s="202"/>
      <c r="C354" s="202"/>
      <c r="D354" s="202"/>
      <c r="E354" s="202"/>
      <c r="F354" s="202"/>
      <c r="G354" s="183">
        <f t="shared" si="20"/>
        <v>0</v>
      </c>
      <c r="H354" s="184">
        <f t="shared" si="21"/>
        <v>0</v>
      </c>
      <c r="I354" s="202"/>
      <c r="J354" s="202"/>
      <c r="K354" s="183">
        <f t="shared" si="22"/>
        <v>0</v>
      </c>
      <c r="L354" s="184">
        <f t="shared" si="23"/>
        <v>0</v>
      </c>
      <c r="M354" s="202"/>
    </row>
    <row r="355" spans="1:13" ht="11.25" hidden="1" customHeight="1"/>
    <row r="356" spans="1:13" ht="11.25" hidden="1" customHeight="1"/>
    <row r="357" spans="1:13" ht="11.25" hidden="1" customHeight="1"/>
    <row r="358" spans="1:13" ht="11.25" hidden="1" customHeight="1"/>
    <row r="359" spans="1:13" ht="11.25" hidden="1" customHeight="1"/>
  </sheetData>
  <mergeCells count="18">
    <mergeCell ref="A182:M182"/>
    <mergeCell ref="A1:M1"/>
    <mergeCell ref="A2:M2"/>
    <mergeCell ref="A3:M3"/>
    <mergeCell ref="A4:M4"/>
    <mergeCell ref="A5:M5"/>
    <mergeCell ref="A6:M6"/>
    <mergeCell ref="A7:M7"/>
    <mergeCell ref="E10:G10"/>
    <mergeCell ref="I10:K10"/>
    <mergeCell ref="M10:M12"/>
    <mergeCell ref="P18:P20"/>
    <mergeCell ref="A183:M183"/>
    <mergeCell ref="A184:M184"/>
    <mergeCell ref="A185:K185"/>
    <mergeCell ref="E186:G186"/>
    <mergeCell ref="I186:K186"/>
    <mergeCell ref="M186:M188"/>
  </mergeCells>
  <printOptions horizontalCentered="1"/>
  <pageMargins left="0.39370078740157505" right="0.39370078740157505" top="0.98385826771653495" bottom="0.98385826771653495" header="0" footer="0"/>
  <pageSetup paperSize="0" scale="49" fitToWidth="0" fitToHeight="0" orientation="landscape" horizontalDpi="0" verticalDpi="0" copies="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workbookViewId="0">
      <selection activeCell="L16" sqref="L16"/>
    </sheetView>
  </sheetViews>
  <sheetFormatPr defaultRowHeight="12.75"/>
  <cols>
    <col min="1" max="1" width="54.140625" customWidth="1"/>
    <col min="2" max="2" width="10.7109375" customWidth="1"/>
    <col min="3" max="3" width="15.5703125" customWidth="1"/>
    <col min="4" max="5" width="10.7109375" customWidth="1"/>
    <col min="6" max="6" width="17.5703125" customWidth="1"/>
    <col min="7" max="7" width="12" customWidth="1"/>
    <col min="8" max="8" width="15.7109375" customWidth="1"/>
    <col min="9" max="9" width="13.7109375" customWidth="1"/>
    <col min="10" max="10" width="12" customWidth="1"/>
    <col min="11" max="11" width="13.85546875" customWidth="1"/>
    <col min="12" max="12" width="19" customWidth="1"/>
    <col min="13" max="13" width="13" customWidth="1"/>
    <col min="14" max="14" width="9.140625" customWidth="1"/>
  </cols>
  <sheetData>
    <row r="1" spans="1:13" ht="15.75">
      <c r="A1" s="326" t="s">
        <v>309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13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3">
      <c r="A3" s="327" t="s">
        <v>1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</row>
    <row r="4" spans="1:13">
      <c r="A4" s="324" t="s">
        <v>2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</row>
    <row r="5" spans="1:13">
      <c r="A5" s="328" t="s">
        <v>310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</row>
    <row r="6" spans="1:13">
      <c r="A6" s="324" t="s">
        <v>4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</row>
    <row r="7" spans="1:13">
      <c r="A7" s="324" t="str">
        <f>('Anexo_2_-_Função_e_Subfunção'!A7:M7)</f>
        <v>JANEIRO/2024 A OUTUBRO/2024 - BIMESTRE SETEMBRO-OUTUBRO</v>
      </c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</row>
    <row r="8" spans="1:13">
      <c r="A8" s="5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208" t="s">
        <v>311</v>
      </c>
      <c r="B9" s="1"/>
      <c r="C9" s="1"/>
      <c r="D9" s="1"/>
      <c r="E9" s="1"/>
      <c r="F9" s="1"/>
      <c r="G9" s="1"/>
      <c r="H9" s="1"/>
      <c r="I9" s="1"/>
      <c r="J9" s="1"/>
      <c r="K9" s="1"/>
      <c r="L9" s="209"/>
      <c r="M9" s="8" t="s">
        <v>7</v>
      </c>
    </row>
    <row r="10" spans="1:13" ht="24.75" customHeight="1">
      <c r="A10" s="210"/>
      <c r="B10" s="295" t="s">
        <v>312</v>
      </c>
      <c r="C10" s="295"/>
      <c r="D10" s="295"/>
      <c r="E10" s="295"/>
      <c r="F10" s="295"/>
      <c r="G10" s="325" t="s">
        <v>313</v>
      </c>
      <c r="H10" s="325"/>
      <c r="I10" s="325"/>
      <c r="J10" s="325"/>
      <c r="K10" s="325"/>
      <c r="L10" s="325"/>
      <c r="M10" s="211"/>
    </row>
    <row r="11" spans="1:13" ht="12.75" customHeight="1">
      <c r="A11" s="212"/>
      <c r="B11" s="293" t="s">
        <v>314</v>
      </c>
      <c r="C11" s="293"/>
      <c r="D11" s="321" t="s">
        <v>315</v>
      </c>
      <c r="E11" s="294" t="s">
        <v>316</v>
      </c>
      <c r="F11" s="294" t="s">
        <v>317</v>
      </c>
      <c r="G11" s="293" t="s">
        <v>314</v>
      </c>
      <c r="H11" s="293"/>
      <c r="I11" s="321" t="s">
        <v>318</v>
      </c>
      <c r="J11" s="321" t="s">
        <v>315</v>
      </c>
      <c r="K11" s="321" t="s">
        <v>316</v>
      </c>
      <c r="L11" s="294" t="s">
        <v>317</v>
      </c>
      <c r="M11" s="322" t="s">
        <v>319</v>
      </c>
    </row>
    <row r="12" spans="1:13" ht="12.75" customHeight="1">
      <c r="A12" s="213" t="s">
        <v>320</v>
      </c>
      <c r="B12" s="89" t="s">
        <v>321</v>
      </c>
      <c r="C12" s="323" t="s">
        <v>322</v>
      </c>
      <c r="D12" s="321"/>
      <c r="E12" s="294"/>
      <c r="F12" s="294"/>
      <c r="G12" s="93" t="s">
        <v>321</v>
      </c>
      <c r="H12" s="323" t="s">
        <v>323</v>
      </c>
      <c r="I12" s="321"/>
      <c r="J12" s="321"/>
      <c r="K12" s="321"/>
      <c r="L12" s="294"/>
      <c r="M12" s="322"/>
    </row>
    <row r="13" spans="1:13">
      <c r="A13" s="212"/>
      <c r="B13" s="91" t="s">
        <v>324</v>
      </c>
      <c r="C13" s="323"/>
      <c r="D13" s="321"/>
      <c r="E13" s="294"/>
      <c r="F13" s="294"/>
      <c r="G13" s="91" t="s">
        <v>324</v>
      </c>
      <c r="H13" s="323"/>
      <c r="I13" s="321"/>
      <c r="J13" s="321"/>
      <c r="K13" s="321"/>
      <c r="L13" s="294"/>
      <c r="M13" s="322"/>
    </row>
    <row r="14" spans="1:13" ht="24.75" customHeight="1">
      <c r="A14" s="212"/>
      <c r="B14" s="91" t="s">
        <v>325</v>
      </c>
      <c r="C14" s="323"/>
      <c r="D14" s="321"/>
      <c r="E14" s="294"/>
      <c r="F14" s="294"/>
      <c r="G14" s="91" t="s">
        <v>325</v>
      </c>
      <c r="H14" s="323"/>
      <c r="I14" s="321"/>
      <c r="J14" s="321"/>
      <c r="K14" s="321"/>
      <c r="L14" s="294"/>
      <c r="M14" s="322"/>
    </row>
    <row r="15" spans="1:13">
      <c r="A15" s="123"/>
      <c r="B15" s="95" t="s">
        <v>326</v>
      </c>
      <c r="C15" s="95" t="s">
        <v>327</v>
      </c>
      <c r="D15" s="95" t="s">
        <v>328</v>
      </c>
      <c r="E15" s="95" t="s">
        <v>329</v>
      </c>
      <c r="F15" s="95" t="s">
        <v>330</v>
      </c>
      <c r="G15" s="95" t="s">
        <v>331</v>
      </c>
      <c r="H15" s="95" t="s">
        <v>332</v>
      </c>
      <c r="I15" s="95" t="s">
        <v>333</v>
      </c>
      <c r="J15" s="95" t="s">
        <v>334</v>
      </c>
      <c r="K15" s="95" t="s">
        <v>335</v>
      </c>
      <c r="L15" s="97" t="s">
        <v>336</v>
      </c>
      <c r="M15" s="214" t="s">
        <v>337</v>
      </c>
    </row>
    <row r="16" spans="1:13">
      <c r="A16" s="5" t="s">
        <v>338</v>
      </c>
      <c r="B16" s="215">
        <v>0</v>
      </c>
      <c r="C16" s="215">
        <v>0</v>
      </c>
      <c r="D16" s="215">
        <v>0</v>
      </c>
      <c r="E16" s="215">
        <v>0</v>
      </c>
      <c r="F16" s="215">
        <v>0</v>
      </c>
      <c r="G16" s="215">
        <v>40847.83</v>
      </c>
      <c r="H16" s="215">
        <v>319635.15000000002</v>
      </c>
      <c r="I16" s="215">
        <v>253087.26</v>
      </c>
      <c r="J16" s="215">
        <v>253087.26</v>
      </c>
      <c r="K16" s="215">
        <v>49935.360000000001</v>
      </c>
      <c r="L16" s="216">
        <v>57460.360000000044</v>
      </c>
      <c r="M16" s="217">
        <v>57460.360000000044</v>
      </c>
    </row>
    <row r="17" spans="1:13" hidden="1">
      <c r="A17" s="5" t="s">
        <v>339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6"/>
      <c r="M17" s="218"/>
    </row>
    <row r="18" spans="1:13" hidden="1">
      <c r="A18" s="5" t="s">
        <v>340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6"/>
      <c r="M18" s="218"/>
    </row>
    <row r="19" spans="1:13" hidden="1">
      <c r="A19" s="219" t="s">
        <v>341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6"/>
      <c r="M19" s="218"/>
    </row>
    <row r="20" spans="1:13" hidden="1">
      <c r="A20" s="219" t="s">
        <v>342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6"/>
      <c r="M20" s="218"/>
    </row>
    <row r="21" spans="1:13" hidden="1">
      <c r="A21" s="220" t="s">
        <v>343</v>
      </c>
      <c r="B21" s="221"/>
      <c r="C21" s="222"/>
      <c r="D21" s="223"/>
      <c r="E21" s="223"/>
      <c r="F21" s="222"/>
      <c r="G21" s="224"/>
      <c r="H21" s="224"/>
      <c r="I21" s="224"/>
      <c r="J21" s="224"/>
      <c r="K21" s="224"/>
      <c r="L21" s="224"/>
      <c r="M21" s="218"/>
    </row>
    <row r="22" spans="1:13" hidden="1">
      <c r="A22" s="5" t="s">
        <v>344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6"/>
      <c r="M22" s="218"/>
    </row>
    <row r="23" spans="1:13" hidden="1">
      <c r="A23" s="219" t="s">
        <v>345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6"/>
      <c r="M23" s="218"/>
    </row>
    <row r="24" spans="1:13" hidden="1">
      <c r="A24" s="219" t="s">
        <v>346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6"/>
      <c r="M24" s="218"/>
    </row>
    <row r="25" spans="1:13">
      <c r="A25" s="219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6"/>
      <c r="M25" s="218"/>
    </row>
    <row r="26" spans="1:13">
      <c r="A26" s="5" t="s">
        <v>347</v>
      </c>
      <c r="B26" s="215">
        <v>0</v>
      </c>
      <c r="C26" s="215">
        <v>0</v>
      </c>
      <c r="D26" s="215">
        <v>0</v>
      </c>
      <c r="E26" s="215">
        <v>0</v>
      </c>
      <c r="F26" s="215">
        <v>0</v>
      </c>
      <c r="G26" s="215">
        <v>40847.83</v>
      </c>
      <c r="H26" s="215">
        <v>319635.15000000002</v>
      </c>
      <c r="I26" s="215">
        <v>253087.26</v>
      </c>
      <c r="J26" s="215">
        <v>253087.26</v>
      </c>
      <c r="K26" s="215">
        <v>49935.360000000001</v>
      </c>
      <c r="L26" s="216">
        <v>57460.360000000044</v>
      </c>
      <c r="M26" s="218">
        <v>57460.360000000044</v>
      </c>
    </row>
    <row r="27" spans="1:13">
      <c r="A27" s="5"/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6"/>
      <c r="M27" s="218"/>
    </row>
    <row r="28" spans="1:13" hidden="1">
      <c r="A28" s="5" t="s">
        <v>348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6"/>
      <c r="M28" s="218"/>
    </row>
    <row r="29" spans="1:13">
      <c r="A29" s="5" t="s">
        <v>349</v>
      </c>
      <c r="B29" s="215">
        <v>0</v>
      </c>
      <c r="C29" s="215">
        <v>0</v>
      </c>
      <c r="D29" s="215">
        <v>0</v>
      </c>
      <c r="E29" s="215">
        <v>0</v>
      </c>
      <c r="F29" s="215">
        <v>0</v>
      </c>
      <c r="G29" s="215">
        <v>0</v>
      </c>
      <c r="H29" s="215">
        <v>0</v>
      </c>
      <c r="I29" s="215">
        <v>0</v>
      </c>
      <c r="J29" s="225">
        <v>0</v>
      </c>
      <c r="K29" s="215">
        <v>0</v>
      </c>
      <c r="L29" s="216">
        <v>0</v>
      </c>
      <c r="M29" s="218">
        <v>0</v>
      </c>
    </row>
    <row r="30" spans="1:13">
      <c r="A30" s="226" t="s">
        <v>306</v>
      </c>
      <c r="B30" s="227">
        <v>0</v>
      </c>
      <c r="C30" s="227">
        <v>0</v>
      </c>
      <c r="D30" s="227">
        <v>0</v>
      </c>
      <c r="E30" s="227">
        <v>0</v>
      </c>
      <c r="F30" s="227">
        <v>0</v>
      </c>
      <c r="G30" s="228">
        <v>40847.83</v>
      </c>
      <c r="H30" s="228">
        <v>319635.15000000002</v>
      </c>
      <c r="I30" s="228">
        <v>253087.26</v>
      </c>
      <c r="J30" s="228">
        <v>253087.26</v>
      </c>
      <c r="K30" s="228">
        <v>49935.360000000001</v>
      </c>
      <c r="L30" s="228">
        <v>57460.360000000044</v>
      </c>
      <c r="M30" s="227">
        <v>57460.360000000044</v>
      </c>
    </row>
    <row r="31" spans="1:13">
      <c r="A31" s="311" t="str">
        <f>'Anexo_2_-_Função_e_Subfunção'!A182:M182</f>
        <v>FONTE: Sistema FIPLAN, Unidade Responsável: SEFAZ/SATE. Emissão: em 20/01/2025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</row>
    <row r="32" spans="1:13">
      <c r="A32" s="5"/>
      <c r="L32" s="229"/>
    </row>
    <row r="33" spans="8:13">
      <c r="L33" s="229"/>
    </row>
    <row r="34" spans="8:13">
      <c r="I34" s="229"/>
      <c r="L34" s="229"/>
    </row>
    <row r="35" spans="8:13">
      <c r="I35" s="229"/>
      <c r="L35" s="230"/>
      <c r="M35" s="230"/>
    </row>
    <row r="36" spans="8:13">
      <c r="I36" s="229"/>
      <c r="L36" s="230"/>
      <c r="M36" s="230"/>
    </row>
    <row r="37" spans="8:13">
      <c r="I37" s="229"/>
      <c r="L37" s="230"/>
      <c r="M37" s="230"/>
    </row>
    <row r="38" spans="8:13">
      <c r="H38" s="231"/>
      <c r="I38" s="229"/>
      <c r="L38" s="230"/>
      <c r="M38" s="230"/>
    </row>
    <row r="39" spans="8:13">
      <c r="L39" s="230"/>
      <c r="M39" s="230"/>
    </row>
    <row r="40" spans="8:13">
      <c r="L40" s="230"/>
      <c r="M40" s="230"/>
    </row>
    <row r="41" spans="8:13">
      <c r="J41" s="232"/>
    </row>
  </sheetData>
  <mergeCells count="22">
    <mergeCell ref="A6:M6"/>
    <mergeCell ref="A1:M1"/>
    <mergeCell ref="A2:M2"/>
    <mergeCell ref="A3:M3"/>
    <mergeCell ref="A4:M4"/>
    <mergeCell ref="A5:M5"/>
    <mergeCell ref="A31:M31"/>
    <mergeCell ref="A7:M7"/>
    <mergeCell ref="B10:F10"/>
    <mergeCell ref="G10:L10"/>
    <mergeCell ref="B11:C11"/>
    <mergeCell ref="D11:D14"/>
    <mergeCell ref="E11:E14"/>
    <mergeCell ref="F11:F14"/>
    <mergeCell ref="G11:H11"/>
    <mergeCell ref="I11:I14"/>
    <mergeCell ref="J11:J14"/>
    <mergeCell ref="K11:K14"/>
    <mergeCell ref="L11:L14"/>
    <mergeCell ref="M11:M14"/>
    <mergeCell ref="C12:C14"/>
    <mergeCell ref="H12:H14"/>
  </mergeCells>
  <pageMargins left="0.511811023622047" right="0.511811023622047" top="0.7874015748031491" bottom="0.7874015748031491" header="0.31535433070866109" footer="0.31535433070866109"/>
  <pageSetup paperSize="0" scale="45" fitToWidth="0" fitToHeight="0" pageOrder="overThenDown" orientation="landscape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94"/>
  <sheetViews>
    <sheetView tabSelected="1" workbookViewId="0">
      <selection activeCell="H16" sqref="H16"/>
    </sheetView>
  </sheetViews>
  <sheetFormatPr defaultRowHeight="11.25" customHeight="1"/>
  <cols>
    <col min="1" max="1" width="84.7109375" style="233" customWidth="1"/>
    <col min="2" max="2" width="16.28515625" style="233" customWidth="1"/>
    <col min="3" max="3" width="21" style="236" customWidth="1"/>
    <col min="4" max="4" width="16.42578125" style="233" customWidth="1"/>
    <col min="5" max="5" width="14.5703125" style="233" customWidth="1"/>
    <col min="6" max="59" width="15.7109375" style="233" customWidth="1"/>
    <col min="60" max="1023" width="1" style="233" customWidth="1"/>
    <col min="1024" max="1024" width="9.140625" style="233" customWidth="1"/>
    <col min="1025" max="1025" width="9.140625" customWidth="1"/>
  </cols>
  <sheetData>
    <row r="1" spans="1:5" ht="15.75">
      <c r="A1" s="326" t="s">
        <v>350</v>
      </c>
      <c r="B1" s="326"/>
      <c r="C1" s="326"/>
      <c r="D1" s="326"/>
      <c r="E1" s="326"/>
    </row>
    <row r="2" spans="1:5" ht="11.25" customHeight="1">
      <c r="A2" s="312"/>
      <c r="B2" s="312"/>
      <c r="C2" s="312"/>
      <c r="D2" s="312"/>
      <c r="E2" s="312"/>
    </row>
    <row r="3" spans="1:5" ht="11.25" customHeight="1">
      <c r="A3" s="343" t="s">
        <v>1</v>
      </c>
      <c r="B3" s="343"/>
      <c r="C3" s="343"/>
      <c r="D3" s="343"/>
      <c r="E3" s="343"/>
    </row>
    <row r="4" spans="1:5" ht="11.25" customHeight="1">
      <c r="A4" s="344" t="s">
        <v>351</v>
      </c>
      <c r="B4" s="344"/>
      <c r="C4" s="344"/>
      <c r="D4" s="344"/>
      <c r="E4" s="344"/>
    </row>
    <row r="5" spans="1:5" ht="11.25" customHeight="1">
      <c r="A5" s="345" t="s">
        <v>4</v>
      </c>
      <c r="B5" s="345"/>
      <c r="C5" s="345"/>
      <c r="D5" s="345"/>
      <c r="E5" s="345"/>
    </row>
    <row r="6" spans="1:5" ht="11.25" customHeight="1">
      <c r="A6" s="345" t="str">
        <f>('Anexo_7_-_RP_Poder_e_Órgão'!A7:M7)</f>
        <v>JANEIRO/2024 A OUTUBRO/2024 - BIMESTRE SETEMBRO-OUTUBRO</v>
      </c>
      <c r="B6" s="345"/>
      <c r="C6" s="345"/>
      <c r="D6" s="345"/>
      <c r="E6" s="345"/>
    </row>
    <row r="7" spans="1:5" ht="11.25" customHeight="1">
      <c r="A7" s="234"/>
      <c r="B7" s="234"/>
      <c r="C7" s="234"/>
      <c r="D7" s="234"/>
      <c r="E7" s="234"/>
    </row>
    <row r="8" spans="1:5" ht="11.25" customHeight="1">
      <c r="A8" s="233" t="s">
        <v>352</v>
      </c>
      <c r="B8" s="235"/>
      <c r="E8" s="237" t="s">
        <v>7</v>
      </c>
    </row>
    <row r="9" spans="1:5" s="119" customFormat="1" ht="21" customHeight="1">
      <c r="A9" s="238" t="s">
        <v>3</v>
      </c>
      <c r="B9" s="329" t="s">
        <v>15</v>
      </c>
      <c r="C9" s="329"/>
      <c r="D9" s="329"/>
      <c r="E9" s="329"/>
    </row>
    <row r="10" spans="1:5" ht="11.25" customHeight="1">
      <c r="A10" s="239" t="s">
        <v>12</v>
      </c>
      <c r="B10" s="338"/>
      <c r="C10" s="338"/>
      <c r="D10" s="338"/>
      <c r="E10" s="338"/>
    </row>
    <row r="11" spans="1:5" ht="11.25" customHeight="1">
      <c r="A11" s="240" t="s">
        <v>353</v>
      </c>
      <c r="B11" s="339">
        <v>300767</v>
      </c>
      <c r="C11" s="339"/>
      <c r="D11" s="339"/>
      <c r="E11" s="339"/>
    </row>
    <row r="12" spans="1:5" ht="11.25" customHeight="1">
      <c r="A12" s="240" t="s">
        <v>354</v>
      </c>
      <c r="B12" s="339">
        <v>300767</v>
      </c>
      <c r="C12" s="339"/>
      <c r="D12" s="339"/>
      <c r="E12" s="339"/>
    </row>
    <row r="13" spans="1:5" ht="11.25" customHeight="1">
      <c r="A13" s="240" t="s">
        <v>355</v>
      </c>
      <c r="B13" s="339">
        <v>524127.39</v>
      </c>
      <c r="C13" s="339"/>
      <c r="D13" s="339"/>
      <c r="E13" s="339"/>
    </row>
    <row r="14" spans="1:5" ht="11.25" customHeight="1">
      <c r="A14" s="240" t="s">
        <v>356</v>
      </c>
      <c r="B14" s="342">
        <v>36959.300000000047</v>
      </c>
      <c r="C14" s="342"/>
      <c r="D14" s="342"/>
      <c r="E14" s="342"/>
    </row>
    <row r="15" spans="1:5" ht="11.25" customHeight="1">
      <c r="A15" s="240" t="s">
        <v>357</v>
      </c>
      <c r="B15" s="339">
        <v>1655870</v>
      </c>
      <c r="C15" s="339"/>
      <c r="D15" s="339"/>
      <c r="E15" s="339"/>
    </row>
    <row r="16" spans="1:5" ht="11.25" customHeight="1">
      <c r="A16" s="239" t="s">
        <v>100</v>
      </c>
      <c r="B16" s="334"/>
      <c r="C16" s="334"/>
      <c r="D16" s="334"/>
      <c r="E16" s="334"/>
    </row>
    <row r="17" spans="1:5" ht="11.25" customHeight="1">
      <c r="A17" s="241" t="s">
        <v>358</v>
      </c>
      <c r="B17" s="339">
        <v>300767</v>
      </c>
      <c r="C17" s="339"/>
      <c r="D17" s="339"/>
      <c r="E17" s="339"/>
    </row>
    <row r="18" spans="1:5" ht="11.25" customHeight="1">
      <c r="A18" s="241" t="s">
        <v>359</v>
      </c>
      <c r="B18" s="339">
        <v>1655870</v>
      </c>
      <c r="C18" s="339"/>
      <c r="D18" s="339"/>
      <c r="E18" s="339"/>
    </row>
    <row r="19" spans="1:5" ht="11.25" customHeight="1">
      <c r="A19" s="241" t="s">
        <v>360</v>
      </c>
      <c r="B19" s="339">
        <v>1956637</v>
      </c>
      <c r="C19" s="339"/>
      <c r="D19" s="339"/>
      <c r="E19" s="339"/>
    </row>
    <row r="20" spans="1:5" ht="11.25" customHeight="1">
      <c r="A20" s="241" t="s">
        <v>361</v>
      </c>
      <c r="B20" s="339">
        <v>1686905.05</v>
      </c>
      <c r="C20" s="339"/>
      <c r="D20" s="339"/>
      <c r="E20" s="339"/>
    </row>
    <row r="21" spans="1:5" ht="11.25" customHeight="1">
      <c r="A21" s="240" t="s">
        <v>362</v>
      </c>
      <c r="B21" s="339">
        <v>561086.69000000006</v>
      </c>
      <c r="C21" s="339"/>
      <c r="D21" s="339"/>
      <c r="E21" s="339"/>
    </row>
    <row r="22" spans="1:5" ht="11.25" customHeight="1">
      <c r="A22" s="241" t="s">
        <v>363</v>
      </c>
      <c r="B22" s="339">
        <v>561086.68999999994</v>
      </c>
      <c r="C22" s="339"/>
      <c r="D22" s="339"/>
      <c r="E22" s="339"/>
    </row>
    <row r="23" spans="1:5" ht="11.25" customHeight="1">
      <c r="A23" s="242" t="s">
        <v>364</v>
      </c>
      <c r="B23" s="340">
        <v>0</v>
      </c>
      <c r="C23" s="340"/>
      <c r="D23" s="340"/>
      <c r="E23" s="340"/>
    </row>
    <row r="24" spans="1:5" s="119" customFormat="1" ht="21" customHeight="1">
      <c r="A24" s="238" t="s">
        <v>365</v>
      </c>
      <c r="B24" s="329" t="s">
        <v>15</v>
      </c>
      <c r="C24" s="329"/>
      <c r="D24" s="329"/>
      <c r="E24" s="329"/>
    </row>
    <row r="25" spans="1:5" ht="11.25" customHeight="1">
      <c r="A25" s="241" t="s">
        <v>366</v>
      </c>
      <c r="B25" s="341">
        <v>1686905.0499999998</v>
      </c>
      <c r="C25" s="341"/>
      <c r="D25" s="341"/>
      <c r="E25" s="341"/>
    </row>
    <row r="26" spans="1:5" ht="11.25" customHeight="1">
      <c r="A26" s="243" t="s">
        <v>367</v>
      </c>
      <c r="B26" s="340">
        <v>561086.69000000006</v>
      </c>
      <c r="C26" s="340"/>
      <c r="D26" s="340"/>
      <c r="E26" s="340"/>
    </row>
    <row r="27" spans="1:5" s="119" customFormat="1" ht="23.25" customHeight="1">
      <c r="A27" s="244" t="s">
        <v>368</v>
      </c>
      <c r="B27" s="336" t="s">
        <v>15</v>
      </c>
      <c r="C27" s="336"/>
      <c r="D27" s="336"/>
      <c r="E27" s="336"/>
    </row>
    <row r="28" spans="1:5" ht="15.75" customHeight="1">
      <c r="A28" s="245" t="s">
        <v>369</v>
      </c>
      <c r="B28" s="337"/>
      <c r="C28" s="337"/>
      <c r="D28" s="337"/>
      <c r="E28" s="337"/>
    </row>
    <row r="29" spans="1:5" ht="11.25" customHeight="1">
      <c r="A29" s="241"/>
      <c r="D29" s="236"/>
      <c r="E29" s="246"/>
    </row>
    <row r="30" spans="1:5" s="119" customFormat="1">
      <c r="A30" s="247" t="s">
        <v>370</v>
      </c>
      <c r="B30" s="329" t="s">
        <v>15</v>
      </c>
      <c r="C30" s="329"/>
      <c r="D30" s="329"/>
      <c r="E30" s="329"/>
    </row>
    <row r="31" spans="1:5" s="249" customFormat="1" ht="11.25" customHeight="1">
      <c r="A31" s="248" t="s">
        <v>371</v>
      </c>
      <c r="B31" s="338"/>
      <c r="C31" s="338"/>
      <c r="D31" s="338"/>
      <c r="E31" s="338"/>
    </row>
    <row r="32" spans="1:5" ht="11.25" customHeight="1">
      <c r="A32" s="241" t="s">
        <v>372</v>
      </c>
      <c r="B32" s="334"/>
      <c r="C32" s="334"/>
      <c r="D32" s="334"/>
      <c r="E32" s="334"/>
    </row>
    <row r="33" spans="1:5" ht="11.25" customHeight="1">
      <c r="A33" s="241" t="s">
        <v>373</v>
      </c>
      <c r="B33" s="334"/>
      <c r="C33" s="334"/>
      <c r="D33" s="334"/>
      <c r="E33" s="334"/>
    </row>
    <row r="34" spans="1:5" ht="11.25" customHeight="1">
      <c r="A34" s="241" t="s">
        <v>374</v>
      </c>
      <c r="B34" s="334"/>
      <c r="C34" s="334"/>
      <c r="D34" s="334"/>
      <c r="E34" s="334"/>
    </row>
    <row r="35" spans="1:5" ht="11.25" customHeight="1">
      <c r="A35" s="248" t="s">
        <v>375</v>
      </c>
      <c r="B35" s="334"/>
      <c r="C35" s="334"/>
      <c r="D35" s="334"/>
      <c r="E35" s="334"/>
    </row>
    <row r="36" spans="1:5" ht="11.25" customHeight="1">
      <c r="A36" s="241" t="s">
        <v>372</v>
      </c>
      <c r="B36" s="334"/>
      <c r="C36" s="334"/>
      <c r="D36" s="334"/>
      <c r="E36" s="334"/>
    </row>
    <row r="37" spans="1:5" ht="11.25" customHeight="1">
      <c r="A37" s="241" t="s">
        <v>373</v>
      </c>
      <c r="B37" s="334"/>
      <c r="C37" s="334"/>
      <c r="D37" s="334"/>
      <c r="E37" s="334"/>
    </row>
    <row r="38" spans="1:5" ht="11.25" customHeight="1">
      <c r="A38" s="242" t="s">
        <v>374</v>
      </c>
      <c r="B38" s="335"/>
      <c r="C38" s="335"/>
      <c r="D38" s="335"/>
      <c r="E38" s="335"/>
    </row>
    <row r="39" spans="1:5" ht="11.25" customHeight="1">
      <c r="A39" s="241"/>
      <c r="E39" s="246"/>
    </row>
    <row r="40" spans="1:5" ht="11.25" customHeight="1">
      <c r="A40" s="250"/>
      <c r="B40" s="250" t="s">
        <v>376</v>
      </c>
      <c r="C40" s="250" t="s">
        <v>377</v>
      </c>
      <c r="D40" s="331" t="s">
        <v>378</v>
      </c>
      <c r="E40" s="331"/>
    </row>
    <row r="41" spans="1:5" ht="11.25" customHeight="1">
      <c r="A41" s="251" t="s">
        <v>379</v>
      </c>
      <c r="B41" s="251" t="s">
        <v>380</v>
      </c>
      <c r="C41" s="251" t="s">
        <v>15</v>
      </c>
      <c r="D41" s="252"/>
      <c r="E41" s="253"/>
    </row>
    <row r="42" spans="1:5" ht="11.25" customHeight="1">
      <c r="A42" s="254"/>
      <c r="B42" s="251" t="s">
        <v>381</v>
      </c>
      <c r="C42" s="251"/>
      <c r="D42" s="252"/>
      <c r="E42" s="253"/>
    </row>
    <row r="43" spans="1:5" ht="11.25" customHeight="1">
      <c r="A43" s="255"/>
      <c r="B43" s="256" t="s">
        <v>16</v>
      </c>
      <c r="C43" s="256" t="s">
        <v>17</v>
      </c>
      <c r="D43" s="333" t="s">
        <v>18</v>
      </c>
      <c r="E43" s="333"/>
    </row>
    <row r="44" spans="1:5" ht="11.25" customHeight="1">
      <c r="A44" s="240" t="s">
        <v>382</v>
      </c>
      <c r="B44" s="246"/>
      <c r="C44" s="240"/>
      <c r="D44" s="257"/>
      <c r="E44" s="258"/>
    </row>
    <row r="45" spans="1:5" ht="11.25" customHeight="1">
      <c r="A45" s="243" t="s">
        <v>383</v>
      </c>
      <c r="B45" s="259"/>
      <c r="C45" s="243"/>
      <c r="D45" s="242"/>
      <c r="E45" s="259"/>
    </row>
    <row r="46" spans="1:5" ht="11.25" customHeight="1">
      <c r="A46" s="241"/>
      <c r="E46" s="246"/>
    </row>
    <row r="47" spans="1:5" ht="11.25" customHeight="1">
      <c r="A47" s="329" t="s">
        <v>384</v>
      </c>
      <c r="B47" s="260" t="s">
        <v>385</v>
      </c>
      <c r="C47" s="250" t="s">
        <v>386</v>
      </c>
      <c r="D47" s="261" t="s">
        <v>387</v>
      </c>
      <c r="E47" s="250" t="s">
        <v>317</v>
      </c>
    </row>
    <row r="48" spans="1:5" ht="11.25" customHeight="1">
      <c r="A48" s="329"/>
      <c r="B48" s="262"/>
      <c r="C48" s="256" t="s">
        <v>15</v>
      </c>
      <c r="D48" s="263" t="s">
        <v>15</v>
      </c>
      <c r="E48" s="256" t="s">
        <v>388</v>
      </c>
    </row>
    <row r="49" spans="1:5" ht="11.25" customHeight="1">
      <c r="A49" s="240" t="s">
        <v>389</v>
      </c>
      <c r="B49" s="264">
        <v>0</v>
      </c>
      <c r="C49" s="264">
        <v>0</v>
      </c>
      <c r="D49" s="264">
        <v>0</v>
      </c>
      <c r="E49" s="264">
        <v>0</v>
      </c>
    </row>
    <row r="50" spans="1:5" ht="11.25" customHeight="1">
      <c r="A50" s="240" t="s">
        <v>390</v>
      </c>
      <c r="B50" s="264"/>
      <c r="C50" s="265"/>
      <c r="D50" s="265"/>
      <c r="E50" s="266"/>
    </row>
    <row r="51" spans="1:5" ht="11.25" customHeight="1">
      <c r="A51" s="240" t="s">
        <v>391</v>
      </c>
      <c r="B51" s="264"/>
      <c r="C51" s="265"/>
      <c r="D51" s="265"/>
      <c r="E51" s="266"/>
    </row>
    <row r="52" spans="1:5" ht="11.25" customHeight="1">
      <c r="A52" s="240" t="s">
        <v>392</v>
      </c>
      <c r="B52" s="264"/>
      <c r="C52" s="265"/>
      <c r="D52" s="265"/>
      <c r="E52" s="266"/>
    </row>
    <row r="53" spans="1:5" ht="11.25" customHeight="1">
      <c r="A53" s="240" t="s">
        <v>393</v>
      </c>
      <c r="B53" s="264">
        <v>0</v>
      </c>
      <c r="C53" s="265">
        <v>0</v>
      </c>
      <c r="D53" s="265">
        <v>0</v>
      </c>
      <c r="E53" s="266">
        <v>0</v>
      </c>
    </row>
    <row r="54" spans="1:5" ht="11.25" customHeight="1">
      <c r="A54" s="240" t="s">
        <v>394</v>
      </c>
      <c r="B54" s="264"/>
      <c r="C54" s="265"/>
      <c r="D54" s="265"/>
      <c r="E54" s="266"/>
    </row>
    <row r="55" spans="1:5" ht="11.25" customHeight="1">
      <c r="A55" s="240" t="s">
        <v>395</v>
      </c>
      <c r="B55" s="264">
        <v>360482.98000000004</v>
      </c>
      <c r="C55" s="264">
        <v>49935.360000000001</v>
      </c>
      <c r="D55" s="264">
        <v>253087.26</v>
      </c>
      <c r="E55" s="264">
        <v>57460.360000000044</v>
      </c>
    </row>
    <row r="56" spans="1:5" ht="11.25" customHeight="1">
      <c r="A56" s="240" t="s">
        <v>390</v>
      </c>
      <c r="B56" s="264"/>
      <c r="C56" s="265"/>
      <c r="D56" s="265"/>
      <c r="E56" s="266"/>
    </row>
    <row r="57" spans="1:5" ht="11.25" customHeight="1">
      <c r="A57" s="240" t="s">
        <v>391</v>
      </c>
      <c r="B57" s="264"/>
      <c r="C57" s="265"/>
      <c r="D57" s="265"/>
      <c r="E57" s="266"/>
    </row>
    <row r="58" spans="1:5" ht="11.25" customHeight="1">
      <c r="A58" s="240" t="s">
        <v>392</v>
      </c>
      <c r="B58" s="264"/>
      <c r="C58" s="265"/>
      <c r="D58" s="265"/>
      <c r="E58" s="266"/>
    </row>
    <row r="59" spans="1:5" ht="11.25" customHeight="1">
      <c r="A59" s="240" t="s">
        <v>393</v>
      </c>
      <c r="B59" s="264">
        <v>360482.98000000004</v>
      </c>
      <c r="C59" s="265">
        <v>49935.360000000001</v>
      </c>
      <c r="D59" s="265">
        <v>253087.26</v>
      </c>
      <c r="E59" s="266">
        <v>57460.360000000044</v>
      </c>
    </row>
    <row r="60" spans="1:5" ht="11.25" customHeight="1">
      <c r="A60" s="240" t="s">
        <v>394</v>
      </c>
      <c r="B60" s="264"/>
      <c r="C60" s="265"/>
      <c r="D60" s="267"/>
      <c r="E60" s="268"/>
    </row>
    <row r="61" spans="1:5" ht="11.25" customHeight="1">
      <c r="A61" s="269" t="s">
        <v>396</v>
      </c>
      <c r="B61" s="270">
        <v>360482.98000000004</v>
      </c>
      <c r="C61" s="270">
        <v>49935.360000000001</v>
      </c>
      <c r="D61" s="270">
        <v>253087.26</v>
      </c>
      <c r="E61" s="270">
        <v>57460.360000000044</v>
      </c>
    </row>
    <row r="62" spans="1:5" ht="11.25" customHeight="1">
      <c r="A62" s="250"/>
      <c r="B62" s="271" t="s">
        <v>397</v>
      </c>
      <c r="C62" s="330" t="s">
        <v>398</v>
      </c>
      <c r="D62" s="330"/>
      <c r="E62" s="330"/>
    </row>
    <row r="63" spans="1:5" ht="11.25" customHeight="1">
      <c r="A63" s="251" t="s">
        <v>399</v>
      </c>
      <c r="B63" s="272" t="s">
        <v>15</v>
      </c>
      <c r="C63" s="261" t="s">
        <v>400</v>
      </c>
      <c r="D63" s="331" t="s">
        <v>401</v>
      </c>
      <c r="E63" s="331"/>
    </row>
    <row r="64" spans="1:5" ht="11.25" customHeight="1">
      <c r="A64" s="256"/>
      <c r="B64" s="262"/>
      <c r="C64" s="256" t="s">
        <v>402</v>
      </c>
      <c r="D64" s="263"/>
      <c r="E64" s="262"/>
    </row>
    <row r="65" spans="1:5" ht="11.25" customHeight="1">
      <c r="A65" s="240" t="s">
        <v>403</v>
      </c>
      <c r="B65" s="246"/>
      <c r="C65" s="273"/>
      <c r="D65" s="257"/>
      <c r="E65" s="258"/>
    </row>
    <row r="66" spans="1:5" ht="11.25" customHeight="1">
      <c r="A66" s="240" t="s">
        <v>404</v>
      </c>
      <c r="B66" s="246"/>
      <c r="C66" s="273"/>
      <c r="D66" s="241"/>
      <c r="E66" s="246"/>
    </row>
    <row r="67" spans="1:5" ht="11.25" customHeight="1">
      <c r="A67" s="240" t="s">
        <v>405</v>
      </c>
      <c r="B67" s="246"/>
      <c r="C67" s="273"/>
      <c r="D67" s="241"/>
      <c r="E67" s="246"/>
    </row>
    <row r="68" spans="1:5" ht="11.25" customHeight="1">
      <c r="A68" s="243" t="s">
        <v>406</v>
      </c>
      <c r="B68" s="259"/>
      <c r="C68" s="274"/>
      <c r="D68" s="275"/>
      <c r="E68" s="276"/>
    </row>
    <row r="69" spans="1:5" s="119" customFormat="1" ht="21.75" customHeight="1">
      <c r="A69" s="277" t="s">
        <v>407</v>
      </c>
      <c r="B69" s="329" t="s">
        <v>408</v>
      </c>
      <c r="C69" s="329"/>
      <c r="D69" s="329" t="s">
        <v>409</v>
      </c>
      <c r="E69" s="329"/>
    </row>
    <row r="70" spans="1:5" ht="11.25" customHeight="1">
      <c r="A70" s="278" t="s">
        <v>410</v>
      </c>
      <c r="B70" s="279"/>
      <c r="C70" s="280"/>
      <c r="D70" s="257"/>
      <c r="E70" s="258"/>
    </row>
    <row r="71" spans="1:5" ht="11.25" customHeight="1">
      <c r="A71" s="243" t="s">
        <v>411</v>
      </c>
      <c r="B71" s="242"/>
      <c r="C71" s="259"/>
      <c r="D71" s="242"/>
      <c r="E71" s="259"/>
    </row>
    <row r="72" spans="1:5" s="119" customFormat="1" ht="21.75" customHeight="1">
      <c r="A72" s="238" t="s">
        <v>412</v>
      </c>
      <c r="B72" s="238" t="s">
        <v>413</v>
      </c>
      <c r="C72" s="281" t="s">
        <v>414</v>
      </c>
      <c r="D72" s="238" t="s">
        <v>415</v>
      </c>
      <c r="E72" s="238" t="s">
        <v>416</v>
      </c>
    </row>
    <row r="73" spans="1:5" ht="11.25" customHeight="1">
      <c r="A73" s="240" t="s">
        <v>417</v>
      </c>
      <c r="B73" s="278"/>
      <c r="C73" s="282"/>
      <c r="D73" s="278"/>
      <c r="E73" s="278"/>
    </row>
    <row r="74" spans="1:5" ht="11.25" customHeight="1">
      <c r="A74" s="240" t="s">
        <v>418</v>
      </c>
      <c r="B74" s="240"/>
      <c r="C74" s="283"/>
      <c r="D74" s="240"/>
      <c r="E74" s="240"/>
    </row>
    <row r="75" spans="1:5" ht="11.25" customHeight="1">
      <c r="A75" s="240" t="s">
        <v>419</v>
      </c>
      <c r="B75" s="240"/>
      <c r="C75" s="283"/>
      <c r="D75" s="240"/>
      <c r="E75" s="240"/>
    </row>
    <row r="76" spans="1:5" ht="11.25" customHeight="1">
      <c r="A76" s="240" t="s">
        <v>374</v>
      </c>
      <c r="B76" s="240"/>
      <c r="C76" s="283"/>
      <c r="D76" s="240"/>
      <c r="E76" s="240"/>
    </row>
    <row r="77" spans="1:5" ht="11.25" customHeight="1">
      <c r="A77" s="240" t="s">
        <v>420</v>
      </c>
      <c r="B77" s="240"/>
      <c r="C77" s="283"/>
      <c r="D77" s="240"/>
      <c r="E77" s="240"/>
    </row>
    <row r="78" spans="1:5" ht="11.25" customHeight="1">
      <c r="A78" s="240" t="s">
        <v>418</v>
      </c>
      <c r="B78" s="240"/>
      <c r="C78" s="283"/>
      <c r="D78" s="240"/>
      <c r="E78" s="240"/>
    </row>
    <row r="79" spans="1:5" ht="11.25" customHeight="1">
      <c r="A79" s="240" t="s">
        <v>419</v>
      </c>
      <c r="B79" s="240"/>
      <c r="C79" s="283"/>
      <c r="D79" s="240"/>
      <c r="E79" s="240"/>
    </row>
    <row r="80" spans="1:5" ht="11.25" customHeight="1">
      <c r="A80" s="240" t="s">
        <v>374</v>
      </c>
      <c r="B80" s="240"/>
      <c r="C80" s="283"/>
      <c r="D80" s="240"/>
      <c r="E80" s="240"/>
    </row>
    <row r="81" spans="1:21" s="119" customFormat="1" ht="21" customHeight="1">
      <c r="A81" s="238" t="s">
        <v>421</v>
      </c>
      <c r="B81" s="329" t="s">
        <v>408</v>
      </c>
      <c r="C81" s="329"/>
      <c r="D81" s="329" t="s">
        <v>422</v>
      </c>
      <c r="E81" s="329"/>
    </row>
    <row r="82" spans="1:21" ht="11.25" customHeight="1">
      <c r="A82" s="240" t="s">
        <v>423</v>
      </c>
      <c r="B82" s="257"/>
      <c r="C82" s="258"/>
      <c r="D82" s="257"/>
      <c r="E82" s="258"/>
    </row>
    <row r="83" spans="1:21" ht="11.25" customHeight="1">
      <c r="A83" s="243" t="s">
        <v>424</v>
      </c>
      <c r="B83" s="242"/>
      <c r="C83" s="259"/>
      <c r="D83" s="275"/>
      <c r="E83" s="276"/>
    </row>
    <row r="84" spans="1:21" ht="11.25" customHeight="1">
      <c r="A84" s="242"/>
      <c r="B84" s="284"/>
      <c r="E84" s="246"/>
    </row>
    <row r="85" spans="1:21" ht="11.25" customHeight="1">
      <c r="A85" s="250"/>
      <c r="B85" s="271" t="s">
        <v>425</v>
      </c>
      <c r="C85" s="330" t="s">
        <v>426</v>
      </c>
      <c r="D85" s="330"/>
      <c r="E85" s="330"/>
    </row>
    <row r="86" spans="1:21" ht="11.25" customHeight="1">
      <c r="A86" s="251" t="s">
        <v>427</v>
      </c>
      <c r="B86" s="272" t="s">
        <v>15</v>
      </c>
      <c r="C86" s="261" t="s">
        <v>400</v>
      </c>
      <c r="D86" s="331" t="s">
        <v>401</v>
      </c>
      <c r="E86" s="331"/>
    </row>
    <row r="87" spans="1:21" ht="11.25" customHeight="1">
      <c r="A87" s="256"/>
      <c r="B87" s="285"/>
      <c r="C87" s="256" t="s">
        <v>402</v>
      </c>
      <c r="D87" s="263"/>
      <c r="E87" s="262"/>
    </row>
    <row r="88" spans="1:21" ht="11.25" customHeight="1">
      <c r="A88" s="269" t="s">
        <v>428</v>
      </c>
      <c r="B88" s="286"/>
      <c r="C88" s="287"/>
      <c r="D88" s="245"/>
      <c r="E88" s="286"/>
    </row>
    <row r="89" spans="1:21" ht="11.25" customHeight="1">
      <c r="A89" s="245"/>
      <c r="B89" s="288"/>
      <c r="C89" s="289"/>
      <c r="D89" s="288"/>
      <c r="E89" s="286"/>
    </row>
    <row r="90" spans="1:21" s="119" customFormat="1" ht="21.75" customHeight="1">
      <c r="A90" s="290" t="s">
        <v>429</v>
      </c>
      <c r="B90" s="329" t="s">
        <v>430</v>
      </c>
      <c r="C90" s="329"/>
      <c r="D90" s="329"/>
      <c r="E90" s="329"/>
    </row>
    <row r="91" spans="1:21" ht="11.25" customHeight="1">
      <c r="A91" s="269" t="s">
        <v>431</v>
      </c>
      <c r="B91" s="245"/>
      <c r="C91" s="289"/>
      <c r="D91" s="288"/>
      <c r="E91" s="286"/>
    </row>
    <row r="92" spans="1:21" ht="16.5" customHeight="1">
      <c r="A92" s="233" t="str">
        <f>'Anexo_7_-_RP_Poder_e_Órgão'!A31:M31</f>
        <v>FONTE: Sistema FIPLAN, Unidade Responsável: SEFAZ/SATE. Emissão: em 20/01/2025</v>
      </c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</row>
    <row r="93" spans="1:21" ht="12.75">
      <c r="A93" s="332"/>
      <c r="B93" s="332"/>
      <c r="C93" s="332"/>
      <c r="D93" s="332"/>
      <c r="E93" s="332"/>
    </row>
    <row r="94" spans="1:21" ht="11.25" customHeight="1">
      <c r="A94" s="292"/>
    </row>
  </sheetData>
  <mergeCells count="48">
    <mergeCell ref="B14:E14"/>
    <mergeCell ref="A1:E1"/>
    <mergeCell ref="A2:E2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26:E26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D40:E40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93:E93"/>
    <mergeCell ref="D43:E43"/>
    <mergeCell ref="A47:A48"/>
    <mergeCell ref="C62:E62"/>
    <mergeCell ref="D63:E63"/>
    <mergeCell ref="B69:C69"/>
    <mergeCell ref="D69:E69"/>
    <mergeCell ref="B81:C81"/>
    <mergeCell ref="D81:E81"/>
    <mergeCell ref="C85:E85"/>
    <mergeCell ref="D86:E86"/>
    <mergeCell ref="B90:E90"/>
  </mergeCells>
  <printOptions horizontalCentered="1"/>
  <pageMargins left="0.78740157480314998" right="0.78740157480314998" top="0.98385826771653506" bottom="0.98385826771653506" header="0.511811023622047" footer="0.511811023622047"/>
  <pageSetup paperSize="0" scale="55" fitToWidth="0" fitToHeight="0" orientation="portrait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B307CAD439494E877E37F3DADAA8BD" ma:contentTypeVersion="18" ma:contentTypeDescription="Crie um novo documento." ma:contentTypeScope="" ma:versionID="6d545cddd53d4e000235a135612cb809">
  <xsd:schema xmlns:xsd="http://www.w3.org/2001/XMLSchema" xmlns:xs="http://www.w3.org/2001/XMLSchema" xmlns:p="http://schemas.microsoft.com/office/2006/metadata/properties" xmlns:ns2="12118ba8-4e44-4c8a-8854-9fe1a7502fe9" xmlns:ns3="6fbd7019-68ca-45d2-a86f-79790d677e4e" targetNamespace="http://schemas.microsoft.com/office/2006/metadata/properties" ma:root="true" ma:fieldsID="5017b5ad59b93c8c305133a58a09c066" ns2:_="" ns3:_="">
    <xsd:import namespace="12118ba8-4e44-4c8a-8854-9fe1a7502fe9"/>
    <xsd:import namespace="6fbd7019-68ca-45d2-a86f-79790d677e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18ba8-4e44-4c8a-8854-9fe1a7502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b798373-6419-467c-bf97-4a436d70af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d7019-68ca-45d2-a86f-79790d677e4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33199-5b49-4d25-bab2-259c2ee157ac}" ma:internalName="TaxCatchAll" ma:showField="CatchAllData" ma:web="6fbd7019-68ca-45d2-a86f-79790d677e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118ba8-4e44-4c8a-8854-9fe1a7502fe9">
      <Terms xmlns="http://schemas.microsoft.com/office/infopath/2007/PartnerControls"/>
    </lcf76f155ced4ddcb4097134ff3c332f>
    <TaxCatchAll xmlns="6fbd7019-68ca-45d2-a86f-79790d677e4e" xsi:nil="true"/>
  </documentManagement>
</p:properties>
</file>

<file path=customXml/itemProps1.xml><?xml version="1.0" encoding="utf-8"?>
<ds:datastoreItem xmlns:ds="http://schemas.openxmlformats.org/officeDocument/2006/customXml" ds:itemID="{39F6A077-3773-4198-8332-E4DE8B7988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DB4D6F-6196-4ACA-ADBE-7FD49C96E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118ba8-4e44-4c8a-8854-9fe1a7502fe9"/>
    <ds:schemaRef ds:uri="6fbd7019-68ca-45d2-a86f-79790d677e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3C1D39-4029-4C8C-81D1-E1A1BF207B4E}">
  <ds:schemaRefs>
    <ds:schemaRef ds:uri="http://schemas.microsoft.com/office/2006/metadata/properties"/>
    <ds:schemaRef ds:uri="http://schemas.microsoft.com/office/infopath/2007/PartnerControls"/>
    <ds:schemaRef ds:uri="12118ba8-4e44-4c8a-8854-9fe1a7502fe9"/>
    <ds:schemaRef ds:uri="6fbd7019-68ca-45d2-a86f-79790d677e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705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Anexo_1_-_Balanço_Orçamentário</vt:lpstr>
      <vt:lpstr>Anexo_2_-_Função_e_Subfunção</vt:lpstr>
      <vt:lpstr>Anexo_7_-_RP_Poder_e_Órgão</vt:lpstr>
      <vt:lpstr>Anexo_14_-_Simplificado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Anderson Matos</cp:lastModifiedBy>
  <cp:revision>116</cp:revision>
  <cp:lastPrinted>2017-05-12T16:23:17Z</cp:lastPrinted>
  <dcterms:created xsi:type="dcterms:W3CDTF">2004-08-09T19:29:24Z</dcterms:created>
  <dcterms:modified xsi:type="dcterms:W3CDTF">2025-01-28T19:37:26Z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0x010100D3B307CAD439494E877E37F3DADAA8BD</vt:lpwstr>
  </property>
  <property fmtid="{D5CDD505-2E9C-101B-9397-08002B2CF9AE}" pid="3" name="MediaServiceImageTags">
    <vt:lpwstr/>
  </property>
</Properties>
</file>